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b3454e163f42d4/Documentos/3. Edicapacitación/Diplomado en actualización tributaria 2025/"/>
    </mc:Choice>
  </mc:AlternateContent>
  <xr:revisionPtr revIDLastSave="238" documentId="8_{6D576942-7CD7-4C50-BE63-098D34AFE07D}" xr6:coauthVersionLast="47" xr6:coauthVersionMax="47" xr10:uidLastSave="{BE0E64E7-983F-4319-80F3-201E2CD66175}"/>
  <bookViews>
    <workbookView xWindow="-110" yWindow="-110" windowWidth="19420" windowHeight="10300" tabRatio="652" xr2:uid="{00000000-000D-0000-FFFF-FFFF00000000}"/>
  </bookViews>
  <sheets>
    <sheet name="Planteamiento" sheetId="14" r:id="rId1"/>
    <sheet name="Desarrollo" sheetId="27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Order2" hidden="1">255</definedName>
    <definedName name="_Sort" hidden="1">#REF!</definedName>
    <definedName name="am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xlnm.Print_Area" localSheetId="1">Desarrollo!$B$1:$L$47</definedName>
    <definedName name="_xlnm.Print_Area" localSheetId="0">Planteamiento!$B$1:$E$35</definedName>
    <definedName name="BCEF22">'[1]A BCE18'!#REF!</definedName>
    <definedName name="CPF">'[1]CM CPI'!$F$44:$F$46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VKey">""</definedName>
    <definedName name="INVERSION">#REF!</definedName>
    <definedName name="operacion">#REF!</definedName>
    <definedName name="OPERACION1">#REF!</definedName>
    <definedName name="Presuntos">[1]Listas!$B$18:$B$20</definedName>
    <definedName name="Sociedad">[1]Listas!$B$5:$B$11</definedName>
    <definedName name="SPSet">"current"</definedName>
    <definedName name="SPWS_WBID">""</definedName>
    <definedName name="v">'[2]Registrar '!$A$2:$B$182</definedName>
    <definedName name="wrn.Activo._.Fijo._.y._.Depreciacion." hidden="1">{#N/A,#N/A,FALSE,"A-100"}</definedName>
    <definedName name="wrn.Contractual._.Minera._.Escondida." hidden="1">{#N/A,#N/A,FALSE,"cmcrli";#N/A,#N/A,FALSE,"Futcmc";#N/A,#N/A,FALSE,"PPM-CMC"}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RTZ." hidden="1">{#N/A,#N/A,FALSE,"RLI 1996-97";#N/A,#N/A,FALSE,"CYRLI";#N/A,#N/A,FALSE,"Owners Tax Return"}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7" l="1"/>
  <c r="H10" i="27"/>
  <c r="D10" i="27"/>
  <c r="L8" i="27"/>
  <c r="L5" i="27"/>
  <c r="H18" i="27"/>
  <c r="D31" i="27" s="1"/>
  <c r="H19" i="27"/>
  <c r="D32" i="27" s="1"/>
  <c r="H17" i="27"/>
  <c r="H20" i="27" s="1"/>
  <c r="D24" i="27" s="1"/>
  <c r="D18" i="27"/>
  <c r="C41" i="27" s="1"/>
  <c r="D19" i="27"/>
  <c r="C42" i="27" s="1"/>
  <c r="D17" i="27"/>
  <c r="C40" i="27" s="1"/>
  <c r="F40" i="27" s="1"/>
  <c r="H15" i="27"/>
  <c r="H16" i="27"/>
  <c r="H14" i="27"/>
  <c r="D15" i="27"/>
  <c r="D16" i="27"/>
  <c r="D14" i="27"/>
  <c r="C37" i="27" s="1"/>
  <c r="F37" i="27" s="1"/>
  <c r="B18" i="27"/>
  <c r="B41" i="27" s="1"/>
  <c r="B19" i="27"/>
  <c r="B42" i="27" s="1"/>
  <c r="B17" i="27"/>
  <c r="B40" i="27" s="1"/>
  <c r="H8" i="27"/>
  <c r="D8" i="27"/>
  <c r="H6" i="27"/>
  <c r="H5" i="27"/>
  <c r="D6" i="27"/>
  <c r="D5" i="27"/>
  <c r="C43" i="27" l="1"/>
  <c r="B31" i="27"/>
  <c r="B32" i="27"/>
  <c r="D20" i="27"/>
  <c r="D25" i="27" s="1"/>
  <c r="F24" i="27" s="1"/>
  <c r="F31" i="27" l="1"/>
  <c r="H31" i="27" s="1"/>
  <c r="D41" i="27" s="1"/>
  <c r="F32" i="27"/>
  <c r="H32" i="27" s="1"/>
  <c r="D42" i="27" s="1"/>
  <c r="F42" i="27" s="1"/>
  <c r="D43" i="27" l="1"/>
  <c r="F41" i="27"/>
  <c r="H33" i="27"/>
  <c r="F43" i="27" l="1"/>
  <c r="D45" i="27"/>
  <c r="F45" i="27" l="1"/>
  <c r="H40" i="27"/>
  <c r="C45" i="27"/>
  <c r="H42" i="27"/>
  <c r="H41" i="27"/>
</calcChain>
</file>

<file path=xl/sharedStrings.xml><?xml version="1.0" encoding="utf-8"?>
<sst xmlns="http://schemas.openxmlformats.org/spreadsheetml/2006/main" count="50" uniqueCount="42">
  <si>
    <t>Se pide:</t>
  </si>
  <si>
    <t>Resultados acumulados</t>
  </si>
  <si>
    <t>Resultado del período</t>
  </si>
  <si>
    <t>Totales</t>
  </si>
  <si>
    <t>Otras reservas</t>
  </si>
  <si>
    <t>Detalle</t>
  </si>
  <si>
    <t>(Absorbente)</t>
  </si>
  <si>
    <t>(Absorbida)</t>
  </si>
  <si>
    <t>(fusionada)</t>
  </si>
  <si>
    <t>Capital pagado</t>
  </si>
  <si>
    <t>Ambas sociedades tienen dos accionistas, personas naturales con domicilio y residencia en Chile:</t>
  </si>
  <si>
    <t>Sociedad A S.A.</t>
  </si>
  <si>
    <t>N° acciones</t>
  </si>
  <si>
    <t>Total acciones</t>
  </si>
  <si>
    <t>Las partes han convenido calcular la participación en la sociedad fusionada y realizar el respectivo canje de acciones sobre la base de los patrimonios financieros a la fecha de la fusión.</t>
  </si>
  <si>
    <t>La fusión tendrá efectos contables y legales a partir de la fecha de la escrituración de la fusión societaria.</t>
  </si>
  <si>
    <t>Accionista 1</t>
  </si>
  <si>
    <t>Accionista 2</t>
  </si>
  <si>
    <t>Accionista 3</t>
  </si>
  <si>
    <t>Determine la participacion en la sociedad fusionada y las acciones a emitir producto del aumento de capital con ocasión de la fusión.</t>
  </si>
  <si>
    <t>Sociedad B SpA.</t>
  </si>
  <si>
    <t>De acuerdo a escritura social de fecha 30 de septiembre de 2025, la Sociedad A S.A. se fusiona con la Sociedad B SpA., siendo esta última sociedad la absorbida y la primera la continuadora legal.  Los accionistas han acordado realizar esta fusión con la finalidad de lograr una optimización a nivel operacional y funcional, por cuanto ambas sociedades realizan la misma actividad.</t>
  </si>
  <si>
    <t>La fusión se llevará a cabo considerando los estados financieros al 31 de agosto de 2025, los cuales presentan la siguiente situación patrimonial:</t>
  </si>
  <si>
    <t>Taller - Ejemplo de determinación de la participación en una sociedad fusionada</t>
  </si>
  <si>
    <t>Planteamiento</t>
  </si>
  <si>
    <t>Desarrollo</t>
  </si>
  <si>
    <t>a)  Patrimonios financieros de las sociedades involucradas en la fusión (porque será en base a éstos que se determinarán las participaciones)</t>
  </si>
  <si>
    <t>$</t>
  </si>
  <si>
    <t>Patrimonio contable al 31 de agosto de 2025</t>
  </si>
  <si>
    <t>b)  Detalle de los accionistas y sus acciones, que participan en las sociedades fusionadas</t>
  </si>
  <si>
    <t>c)  Relación de canje</t>
  </si>
  <si>
    <t>Valor libro sociedad absorbida</t>
  </si>
  <si>
    <t>Valor libro sociedad absorbente (continuadora)</t>
  </si>
  <si>
    <t>d)  Acciones a emitir</t>
  </si>
  <si>
    <t xml:space="preserve">Acciones antes </t>
  </si>
  <si>
    <t>de la fusión</t>
  </si>
  <si>
    <t>Relación de canje</t>
  </si>
  <si>
    <t>Nueva acciones</t>
  </si>
  <si>
    <t>e)  Participación en la sociedad fusionada</t>
  </si>
  <si>
    <t>Acciones antes de la fusión</t>
  </si>
  <si>
    <t>Acciones que fueron emitidas producto de la fusión</t>
  </si>
  <si>
    <t>Fusionada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</si>
</sst>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[$$-340A]\ * #,##0_-;\-[$$-340A]\ * #,##0_-;_-[$$-340A]\ * &quot;-&quot;_-;_-@_-"/>
    <numFmt numFmtId="168" formatCode="_ * #,##0.00_ ;_ * \-#,##0.00_ ;_ * &quot;-&quot;_ ;_ @_ "/>
    <numFmt numFmtId="173" formatCode="_ * #,##0.0000000_ ;_ * \-#,##0.000000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165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0" fontId="1" fillId="0" borderId="0"/>
    <xf numFmtId="165" fontId="8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6" fontId="3" fillId="0" borderId="0" xfId="4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vertical="center" wrapText="1"/>
    </xf>
    <xf numFmtId="166" fontId="0" fillId="0" borderId="0" xfId="4" applyNumberFormat="1" applyFont="1"/>
    <xf numFmtId="0" fontId="5" fillId="0" borderId="0" xfId="0" applyFont="1"/>
    <xf numFmtId="41" fontId="0" fillId="0" borderId="0" xfId="7" applyFont="1"/>
    <xf numFmtId="0" fontId="0" fillId="0" borderId="0" xfId="0" applyAlignment="1">
      <alignment horizontal="center"/>
    </xf>
    <xf numFmtId="166" fontId="0" fillId="0" borderId="1" xfId="0" applyNumberFormat="1" applyBorder="1"/>
    <xf numFmtId="41" fontId="4" fillId="0" borderId="1" xfId="7" applyFont="1" applyBorder="1"/>
    <xf numFmtId="0" fontId="0" fillId="0" borderId="0" xfId="0" applyAlignment="1">
      <alignment horizontal="justify" vertical="center" wrapText="1"/>
    </xf>
    <xf numFmtId="0" fontId="1" fillId="0" borderId="0" xfId="9" applyFont="1"/>
    <xf numFmtId="0" fontId="4" fillId="0" borderId="0" xfId="9" applyFont="1"/>
    <xf numFmtId="0" fontId="11" fillId="0" borderId="0" xfId="2" applyFont="1" applyAlignment="1">
      <alignment wrapText="1"/>
    </xf>
    <xf numFmtId="0" fontId="1" fillId="0" borderId="0" xfId="2" applyFont="1"/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2" xfId="9" applyFont="1" applyBorder="1" applyAlignment="1">
      <alignment horizontal="center"/>
    </xf>
    <xf numFmtId="0" fontId="1" fillId="0" borderId="3" xfId="9" applyFont="1" applyBorder="1" applyAlignment="1">
      <alignment horizontal="center"/>
    </xf>
    <xf numFmtId="0" fontId="1" fillId="0" borderId="0" xfId="9" applyFont="1" applyAlignment="1">
      <alignment horizontal="center"/>
    </xf>
    <xf numFmtId="41" fontId="1" fillId="0" borderId="0" xfId="7" applyFont="1" applyAlignment="1">
      <alignment horizontal="center"/>
    </xf>
    <xf numFmtId="0" fontId="1" fillId="0" borderId="0" xfId="9" applyFont="1" applyBorder="1"/>
    <xf numFmtId="0" fontId="1" fillId="0" borderId="0" xfId="9" applyFont="1" applyBorder="1" applyAlignment="1">
      <alignment horizontal="center"/>
    </xf>
    <xf numFmtId="41" fontId="1" fillId="0" borderId="0" xfId="9" applyNumberFormat="1" applyFont="1"/>
    <xf numFmtId="0" fontId="4" fillId="0" borderId="3" xfId="9" applyFont="1" applyBorder="1" applyAlignment="1">
      <alignment horizontal="center"/>
    </xf>
    <xf numFmtId="41" fontId="4" fillId="0" borderId="1" xfId="9" applyNumberFormat="1" applyFont="1" applyBorder="1"/>
    <xf numFmtId="41" fontId="1" fillId="0" borderId="0" xfId="7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1" fillId="0" borderId="4" xfId="9" applyFont="1" applyBorder="1"/>
    <xf numFmtId="41" fontId="1" fillId="0" borderId="0" xfId="7" applyFont="1"/>
    <xf numFmtId="168" fontId="1" fillId="0" borderId="4" xfId="7" applyNumberFormat="1" applyFont="1" applyBorder="1"/>
    <xf numFmtId="173" fontId="4" fillId="0" borderId="5" xfId="7" applyNumberFormat="1" applyFont="1" applyBorder="1"/>
    <xf numFmtId="0" fontId="1" fillId="3" borderId="2" xfId="9" applyFont="1" applyFill="1" applyBorder="1" applyAlignment="1">
      <alignment horizontal="center"/>
    </xf>
    <xf numFmtId="0" fontId="1" fillId="3" borderId="0" xfId="9" applyFont="1" applyFill="1" applyBorder="1" applyAlignment="1">
      <alignment horizontal="center"/>
    </xf>
    <xf numFmtId="0" fontId="4" fillId="3" borderId="3" xfId="9" applyFont="1" applyFill="1" applyBorder="1" applyAlignment="1">
      <alignment horizontal="center"/>
    </xf>
    <xf numFmtId="41" fontId="1" fillId="3" borderId="0" xfId="9" applyNumberFormat="1" applyFont="1" applyFill="1"/>
    <xf numFmtId="41" fontId="4" fillId="3" borderId="1" xfId="9" applyNumberFormat="1" applyFont="1" applyFill="1" applyBorder="1"/>
    <xf numFmtId="173" fontId="1" fillId="0" borderId="0" xfId="9" applyNumberFormat="1" applyFont="1"/>
    <xf numFmtId="41" fontId="4" fillId="3" borderId="5" xfId="9" applyNumberFormat="1" applyFont="1" applyFill="1" applyBorder="1"/>
    <xf numFmtId="0" fontId="4" fillId="0" borderId="0" xfId="9" applyFont="1" applyAlignment="1">
      <alignment horizontal="center"/>
    </xf>
    <xf numFmtId="0" fontId="1" fillId="0" borderId="2" xfId="9" applyFont="1" applyBorder="1" applyAlignment="1">
      <alignment horizontal="center" vertical="center" wrapText="1"/>
    </xf>
    <xf numFmtId="0" fontId="1" fillId="0" borderId="3" xfId="9" applyFont="1" applyBorder="1" applyAlignment="1">
      <alignment horizontal="center" vertical="center" wrapText="1"/>
    </xf>
    <xf numFmtId="10" fontId="1" fillId="0" borderId="0" xfId="23" applyNumberFormat="1" applyFont="1"/>
    <xf numFmtId="10" fontId="1" fillId="0" borderId="0" xfId="23" applyNumberFormat="1" applyFont="1" applyAlignment="1">
      <alignment horizontal="right"/>
    </xf>
  </cellXfs>
  <cellStyles count="24">
    <cellStyle name="A3 297 x 420 mm" xfId="12" xr:uid="{75B56F61-ECAA-4761-96A6-3FD8E827A0AD}"/>
    <cellStyle name="A3 297 x 420 mm 3" xfId="10" xr:uid="{37DA8E64-FA75-44F1-AF0A-8F1B020C679C}"/>
    <cellStyle name="Millares [0]" xfId="7" builtinId="6"/>
    <cellStyle name="Millares [0] 2" xfId="1" xr:uid="{00000000-0005-0000-0000-000001000000}"/>
    <cellStyle name="Millares [0] 2 2" xfId="8" xr:uid="{EC6E0929-F969-43A2-8549-4684D8F8FE5D}"/>
    <cellStyle name="Millares [0] 3" xfId="3" xr:uid="{098426DB-2211-4690-810A-5A465CC0E69B}"/>
    <cellStyle name="Millares 2" xfId="5" xr:uid="{ACF946C3-BF8F-4D13-8417-DDD7A93774AB}"/>
    <cellStyle name="Millares 3" xfId="16" xr:uid="{F276A8B9-FC60-46CD-A301-B836B446AD83}"/>
    <cellStyle name="Millares 4" xfId="17" xr:uid="{253993D1-0BDE-47FE-BB3A-311343D9AC42}"/>
    <cellStyle name="Millares 5" xfId="13" xr:uid="{100945B9-DE1D-4D8A-8AA6-355FCACFB10D}"/>
    <cellStyle name="Millares 5 2" xfId="22" xr:uid="{19908AD7-5323-47CB-88E0-44D1A935631E}"/>
    <cellStyle name="Normal" xfId="0" builtinId="0"/>
    <cellStyle name="Normal 2" xfId="2" xr:uid="{632BD857-96C0-4376-B49B-7F417E36FD17}"/>
    <cellStyle name="Normal 2 2" xfId="21" xr:uid="{F3AFD58F-F344-42D1-8A2A-DCF3DD6A86E8}"/>
    <cellStyle name="Normal 3" xfId="11" xr:uid="{F10C4D2E-D1C5-4A91-9BC4-375DFD8EEC67}"/>
    <cellStyle name="Normal 3 2" xfId="15" xr:uid="{F9D6DF27-215A-44A3-94DE-8764BC6BA9DA}"/>
    <cellStyle name="Normal 38" xfId="20" xr:uid="{A0154C94-965C-4AEA-9D51-D3EAD7F101F1}"/>
    <cellStyle name="Normal 4" xfId="18" xr:uid="{40BDBE9B-6BBC-4D97-8CBF-C6D1CA4CA1CD}"/>
    <cellStyle name="Normal 5" xfId="4" xr:uid="{EECA982C-9CD6-4AC9-968B-B5443C916582}"/>
    <cellStyle name="Normal 5 2" xfId="19" xr:uid="{2C851C3D-0C2E-4AA7-962B-C964C4B93D72}"/>
    <cellStyle name="Normal_Anexos Pericial Blue S.A. (fusión con Mcard S.A.) a diciembre 2007 (10-04)" xfId="9" xr:uid="{5F0C9FBA-2EB7-4A8E-901B-4E934909A253}"/>
    <cellStyle name="Porcentaje" xfId="23" builtinId="5"/>
    <cellStyle name="Porcentaje 2" xfId="6" xr:uid="{F10F86E0-7EC4-45D9-921A-23728577A9AF}"/>
    <cellStyle name="Porcentaje 3" xfId="14" xr:uid="{C3A3E3EE-4301-4CC8-BB79-533CB724FD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nzalez130/Documents/CL/Mod%20Y%20Rec/RENTA%202019%20CLIENTE%20(31.12.2018)%20XX-CF-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Archivos%20temporales%20de%20Internet\Content.Outlook\Q2W04AWC\F22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TAPA"/>
      <sheetName val="Indices"/>
      <sheetName val="PARAM"/>
      <sheetName val="A1P1 RLI"/>
      <sheetName val="PPUA"/>
      <sheetName val="A1P2 Impto"/>
      <sheetName val="A2 CPF(MA)"/>
      <sheetName val="A3 RRE 14B"/>
      <sheetName val="Form 22"/>
      <sheetName val="DJ1847 BCE"/>
      <sheetName val="DJ1926 RLI"/>
      <sheetName val="DJ1939 RRE (14B)"/>
      <sheetName val="DJ 1941 Distrib 14B"/>
      <sheetName val="Anexos Registros"/>
      <sheetName val="Requerimientos"/>
      <sheetName val="ControlDJ"/>
      <sheetName val="DJ1941 Dist (14B)"/>
      <sheetName val="DJ 1941 14B Cert 54"/>
      <sheetName val="1923 14A Rta Atrib"/>
      <sheetName val="1923 14A Rta Atrib Cert 52"/>
      <sheetName val="1940 Distrib 14A"/>
      <sheetName val="Sheet1"/>
      <sheetName val="Val Dif"/>
      <sheetName val="Conc. TE"/>
      <sheetName val="Imptos Dif"/>
      <sheetName val="DJ1938 RRE (14A)"/>
      <sheetName val="DJ 1940 Dist (14A)"/>
      <sheetName val="DJ1946 Op en Chile"/>
      <sheetName val="DJ1929 Op Ext"/>
      <sheetName val="DJ1803 Particip"/>
      <sheetName val="DJ1837 PPM Puestos a Disp "/>
      <sheetName val="F1864"/>
      <sheetName val="F1868"/>
      <sheetName val="1940 14A - Cert 53"/>
      <sheetName val="GRech 21.3"/>
      <sheetName val="TASA PPM"/>
      <sheetName val="RRE 14A"/>
      <sheetName val="INDICE"/>
      <sheetName val="MEMO ABAS"/>
      <sheetName val="CPI(MP)"/>
      <sheetName val="CPI(MA)"/>
      <sheetName val="CPF(MP)"/>
      <sheetName val="CM CPI"/>
      <sheetName val="Ayuda-Tasas"/>
      <sheetName val="PRUEBA"/>
      <sheetName val="PROV"/>
      <sheetName val="PROV(2)"/>
      <sheetName val="PROV(3)"/>
      <sheetName val="BB DADOS EN LEASING"/>
      <sheetName val="DIF"/>
      <sheetName val="DIF(2)"/>
      <sheetName val="VPP"/>
      <sheetName val="INV.EXT"/>
      <sheetName val="AF"/>
      <sheetName val="VALIDACION A FIJO"/>
      <sheetName val="Conciliación Gastos"/>
      <sheetName val="AF Detalle"/>
      <sheetName val="LSG"/>
      <sheetName val="GRech 21.1"/>
      <sheetName val="Multas"/>
      <sheetName val="DONACIONES"/>
      <sheetName val="PPM"/>
      <sheetName val="Ingresos"/>
      <sheetName val="Contrib"/>
      <sheetName val="Sence"/>
      <sheetName val="A BCE18"/>
      <sheetName val="B BCE17"/>
      <sheetName val="Ayuda - FUT SP"/>
      <sheetName val="Ayuda - FUT SA"/>
      <sheetName val="Resultado"/>
      <sheetName val="RTDO"/>
      <sheetName val="Don (Planilla en Rodaje)"/>
    </sheetNames>
    <sheetDataSet>
      <sheetData sheetId="0">
        <row r="5">
          <cell r="B5" t="str">
            <v>Empresarios Individuales de Responsabilidad Limitada</v>
          </cell>
        </row>
        <row r="6">
          <cell r="B6" t="str">
            <v>Comunidades, sólo Socios Personas Naturales domiciliadas en Chile</v>
          </cell>
        </row>
        <row r="7">
          <cell r="B7" t="str">
            <v>Comunidades, Genérico</v>
          </cell>
        </row>
        <row r="8">
          <cell r="B8" t="str">
            <v>Sociedades de Personas, sólo socios personas naturales domiciliadas en Chile</v>
          </cell>
        </row>
        <row r="9">
          <cell r="B9" t="str">
            <v>Sociedades de Personas, genérico</v>
          </cell>
        </row>
        <row r="10">
          <cell r="B10" t="str">
            <v>Sociedades Anónimas Abiertas</v>
          </cell>
        </row>
        <row r="11">
          <cell r="B11" t="str">
            <v>Sociedades Anónimas Cerradas</v>
          </cell>
        </row>
        <row r="18">
          <cell r="B18" t="str">
            <v>Automoviles</v>
          </cell>
        </row>
        <row r="19">
          <cell r="B19" t="str">
            <v>Bienes Raices</v>
          </cell>
        </row>
        <row r="20">
          <cell r="B20" t="str">
            <v>Bienes Muebles</v>
          </cell>
        </row>
      </sheetData>
      <sheetData sheetId="1"/>
      <sheetData sheetId="2"/>
      <sheetData sheetId="3">
        <row r="4">
          <cell r="E4" t="str">
            <v>Empresa de Prueba SA/Ltda</v>
          </cell>
        </row>
      </sheetData>
      <sheetData sheetId="4">
        <row r="216">
          <cell r="E216">
            <v>0</v>
          </cell>
        </row>
      </sheetData>
      <sheetData sheetId="5"/>
      <sheetData sheetId="6">
        <row r="38">
          <cell r="F38">
            <v>0</v>
          </cell>
        </row>
      </sheetData>
      <sheetData sheetId="7">
        <row r="56">
          <cell r="H56">
            <v>0</v>
          </cell>
        </row>
      </sheetData>
      <sheetData sheetId="8">
        <row r="40">
          <cell r="E4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63">
          <cell r="H163">
            <v>0</v>
          </cell>
        </row>
      </sheetData>
      <sheetData sheetId="41"/>
      <sheetData sheetId="42"/>
      <sheetData sheetId="43">
        <row r="44">
          <cell r="F44">
            <v>893</v>
          </cell>
        </row>
        <row r="45">
          <cell r="F45">
            <v>894</v>
          </cell>
        </row>
        <row r="46">
          <cell r="F46" t="str">
            <v>N/A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N22">
            <v>0</v>
          </cell>
        </row>
      </sheetData>
      <sheetData sheetId="60"/>
      <sheetData sheetId="61"/>
      <sheetData sheetId="62"/>
      <sheetData sheetId="63"/>
      <sheetData sheetId="64"/>
      <sheetData sheetId="65"/>
      <sheetData sheetId="66">
        <row r="805">
          <cell r="G805">
            <v>0</v>
          </cell>
        </row>
      </sheetData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ersoCon"/>
      <sheetName val="ReversoCon"/>
      <sheetName val="Registrar "/>
      <sheetName val="AnversoAud"/>
      <sheetName val="ReversoAud"/>
      <sheetName val="Hoja1"/>
      <sheetName val="RUT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6EE-9779-4419-84B0-3CAD8B47EE24}">
  <dimension ref="A1:E34"/>
  <sheetViews>
    <sheetView showGridLines="0" tabSelected="1" topLeftCell="A29" zoomScale="130" zoomScaleNormal="130" workbookViewId="0">
      <selection activeCell="B35" sqref="B1:E35"/>
    </sheetView>
  </sheetViews>
  <sheetFormatPr baseColWidth="10" defaultColWidth="54.36328125" defaultRowHeight="14.5" x14ac:dyDescent="0.35"/>
  <cols>
    <col min="1" max="1" width="3.453125" style="2" bestFit="1" customWidth="1"/>
    <col min="2" max="2" width="50.54296875" customWidth="1"/>
    <col min="3" max="3" width="20.08984375" customWidth="1"/>
    <col min="4" max="4" width="19.6328125" customWidth="1"/>
    <col min="5" max="5" width="19.54296875" customWidth="1"/>
  </cols>
  <sheetData>
    <row r="1" spans="2:5" ht="18" customHeight="1" x14ac:dyDescent="0.35">
      <c r="B1" s="15" t="s">
        <v>23</v>
      </c>
      <c r="C1" s="15"/>
      <c r="D1" s="15"/>
      <c r="E1" s="15"/>
    </row>
    <row r="3" spans="2:5" x14ac:dyDescent="0.35">
      <c r="B3" s="5" t="s">
        <v>24</v>
      </c>
    </row>
    <row r="5" spans="2:5" ht="54.5" customHeight="1" x14ac:dyDescent="0.35">
      <c r="B5" s="17" t="s">
        <v>21</v>
      </c>
      <c r="C5" s="17"/>
      <c r="D5" s="17"/>
      <c r="E5" s="17"/>
    </row>
    <row r="6" spans="2:5" x14ac:dyDescent="0.35">
      <c r="B6" s="16" t="s">
        <v>10</v>
      </c>
      <c r="C6" s="16"/>
      <c r="D6" s="16"/>
      <c r="E6" s="16"/>
    </row>
    <row r="7" spans="2:5" x14ac:dyDescent="0.35">
      <c r="B7" s="10"/>
      <c r="C7" s="10"/>
      <c r="D7" s="10"/>
      <c r="E7" s="10"/>
    </row>
    <row r="8" spans="2:5" x14ac:dyDescent="0.35">
      <c r="C8" s="19" t="s">
        <v>11</v>
      </c>
      <c r="D8" s="19" t="s">
        <v>20</v>
      </c>
      <c r="E8" s="7"/>
    </row>
    <row r="9" spans="2:5" x14ac:dyDescent="0.35">
      <c r="C9" s="20" t="s">
        <v>6</v>
      </c>
      <c r="D9" s="20" t="s">
        <v>7</v>
      </c>
      <c r="E9" s="7"/>
    </row>
    <row r="10" spans="2:5" ht="15" thickBot="1" x14ac:dyDescent="0.4">
      <c r="C10" s="18" t="s">
        <v>12</v>
      </c>
      <c r="D10" s="18" t="s">
        <v>12</v>
      </c>
      <c r="E10" s="7"/>
    </row>
    <row r="11" spans="2:5" x14ac:dyDescent="0.35">
      <c r="B11" t="s">
        <v>16</v>
      </c>
      <c r="C11" s="6">
        <v>56700</v>
      </c>
      <c r="D11" s="6"/>
    </row>
    <row r="12" spans="2:5" x14ac:dyDescent="0.35">
      <c r="B12" t="s">
        <v>17</v>
      </c>
      <c r="C12" s="6">
        <v>78900</v>
      </c>
      <c r="D12" s="6">
        <v>550000</v>
      </c>
    </row>
    <row r="13" spans="2:5" x14ac:dyDescent="0.35">
      <c r="B13" t="s">
        <v>18</v>
      </c>
      <c r="C13" s="6"/>
      <c r="D13" s="6">
        <v>450000</v>
      </c>
    </row>
    <row r="14" spans="2:5" ht="15" thickBot="1" x14ac:dyDescent="0.4">
      <c r="B14" t="s">
        <v>13</v>
      </c>
      <c r="C14" s="9">
        <v>135600</v>
      </c>
      <c r="D14" s="9">
        <v>1000000</v>
      </c>
    </row>
    <row r="17" spans="2:5" ht="45" customHeight="1" x14ac:dyDescent="0.35">
      <c r="B17" s="17" t="s">
        <v>22</v>
      </c>
      <c r="C17" s="17"/>
      <c r="D17" s="17"/>
      <c r="E17" s="17"/>
    </row>
    <row r="19" spans="2:5" x14ac:dyDescent="0.35">
      <c r="B19" s="21"/>
      <c r="C19" s="19" t="s">
        <v>11</v>
      </c>
      <c r="D19" s="19" t="s">
        <v>20</v>
      </c>
      <c r="E19" s="24" t="s">
        <v>11</v>
      </c>
    </row>
    <row r="20" spans="2:5" x14ac:dyDescent="0.35">
      <c r="B20" s="22" t="s">
        <v>5</v>
      </c>
      <c r="C20" s="20" t="s">
        <v>6</v>
      </c>
      <c r="D20" s="20" t="s">
        <v>7</v>
      </c>
      <c r="E20" s="25" t="s">
        <v>8</v>
      </c>
    </row>
    <row r="21" spans="2:5" ht="15" thickBot="1" x14ac:dyDescent="0.4">
      <c r="B21" s="23"/>
      <c r="C21" s="23"/>
      <c r="D21" s="23"/>
      <c r="E21" s="23"/>
    </row>
    <row r="22" spans="2:5" x14ac:dyDescent="0.35">
      <c r="B22" t="s">
        <v>9</v>
      </c>
      <c r="C22" s="1">
        <v>178900000</v>
      </c>
      <c r="D22" s="4">
        <v>37500000</v>
      </c>
      <c r="E22" s="4">
        <v>216400000</v>
      </c>
    </row>
    <row r="23" spans="2:5" x14ac:dyDescent="0.35">
      <c r="B23" t="s">
        <v>4</v>
      </c>
      <c r="C23" s="1">
        <v>56000000</v>
      </c>
      <c r="D23" s="1">
        <v>4890000</v>
      </c>
      <c r="E23" s="1">
        <v>60890000</v>
      </c>
    </row>
    <row r="24" spans="2:5" x14ac:dyDescent="0.35">
      <c r="B24" t="s">
        <v>1</v>
      </c>
      <c r="C24" s="1">
        <v>-790000</v>
      </c>
      <c r="D24" s="1">
        <v>2680000</v>
      </c>
      <c r="E24" s="1">
        <v>1890000</v>
      </c>
    </row>
    <row r="25" spans="2:5" x14ac:dyDescent="0.35">
      <c r="B25" t="s">
        <v>2</v>
      </c>
      <c r="C25" s="1">
        <v>8300000</v>
      </c>
      <c r="D25" s="1">
        <v>1645000</v>
      </c>
      <c r="E25" s="1">
        <v>9945000</v>
      </c>
    </row>
    <row r="26" spans="2:5" ht="15" thickBot="1" x14ac:dyDescent="0.4">
      <c r="B26" t="s">
        <v>3</v>
      </c>
      <c r="C26" s="8">
        <v>242410000</v>
      </c>
      <c r="D26" s="8">
        <v>46715000</v>
      </c>
      <c r="E26" s="8">
        <v>289125000</v>
      </c>
    </row>
    <row r="28" spans="2:5" ht="34.75" customHeight="1" x14ac:dyDescent="0.35">
      <c r="B28" s="17" t="s">
        <v>14</v>
      </c>
      <c r="C28" s="17"/>
      <c r="D28" s="17"/>
      <c r="E28" s="17"/>
    </row>
    <row r="30" spans="2:5" x14ac:dyDescent="0.35">
      <c r="B30" t="s">
        <v>15</v>
      </c>
    </row>
    <row r="32" spans="2:5" x14ac:dyDescent="0.35">
      <c r="B32" s="3" t="s">
        <v>0</v>
      </c>
    </row>
    <row r="33" spans="2:5" ht="14.5" customHeight="1" x14ac:dyDescent="0.35">
      <c r="B33" s="14" t="s">
        <v>19</v>
      </c>
      <c r="C33" s="13"/>
      <c r="D33" s="13"/>
      <c r="E33" s="13"/>
    </row>
    <row r="34" spans="2:5" x14ac:dyDescent="0.35">
      <c r="B34" s="13"/>
      <c r="C34" s="13"/>
      <c r="D34" s="13"/>
      <c r="E34" s="13"/>
    </row>
  </sheetData>
  <mergeCells count="5">
    <mergeCell ref="B1:E1"/>
    <mergeCell ref="B6:E6"/>
    <mergeCell ref="B5:E5"/>
    <mergeCell ref="B17:E17"/>
    <mergeCell ref="B28:E28"/>
  </mergeCells>
  <phoneticPr fontId="7" type="noConversion"/>
  <printOptions horizontalCentered="1"/>
  <pageMargins left="0.70866141732283472" right="0.70866141732283472" top="1.299212598425197" bottom="0.74803149606299213" header="0.31496062992125984" footer="0.31496062992125984"/>
  <pageSetup scale="71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9C01-70B6-42A6-9C25-5EBEAC1BB416}">
  <sheetPr>
    <pageSetUpPr fitToPage="1"/>
  </sheetPr>
  <dimension ref="B1:L45"/>
  <sheetViews>
    <sheetView showGridLines="0" topLeftCell="A39" zoomScaleNormal="100" workbookViewId="0">
      <selection activeCell="B47" sqref="B1:L47"/>
    </sheetView>
  </sheetViews>
  <sheetFormatPr baseColWidth="10" defaultColWidth="9.08984375" defaultRowHeight="14.5" x14ac:dyDescent="0.35"/>
  <cols>
    <col min="1" max="1" width="1.08984375" style="11" customWidth="1"/>
    <col min="2" max="2" width="40.1796875" style="11" bestFit="1" customWidth="1"/>
    <col min="3" max="3" width="12.90625" style="11" customWidth="1"/>
    <col min="4" max="4" width="15.90625" style="11" customWidth="1"/>
    <col min="5" max="5" width="2.08984375" style="11" customWidth="1"/>
    <col min="6" max="6" width="18.08984375" style="11" bestFit="1" customWidth="1"/>
    <col min="7" max="7" width="1.453125" style="11" customWidth="1"/>
    <col min="8" max="8" width="15.54296875" style="11" customWidth="1"/>
    <col min="9" max="9" width="1.453125" style="11" customWidth="1"/>
    <col min="10" max="10" width="18.6328125" style="11" bestFit="1" customWidth="1"/>
    <col min="11" max="11" width="2.36328125" style="11" customWidth="1"/>
    <col min="12" max="12" width="13.54296875" style="11" customWidth="1"/>
    <col min="13" max="13" width="15.453125" style="11" customWidth="1"/>
    <col min="14" max="14" width="11.6328125" style="11" bestFit="1" customWidth="1"/>
    <col min="15" max="15" width="12" style="11" bestFit="1" customWidth="1"/>
    <col min="16" max="16" width="15.453125" style="11" bestFit="1" customWidth="1"/>
    <col min="17" max="17" width="11.54296875" style="11" customWidth="1"/>
    <col min="18" max="18" width="2" style="11" bestFit="1" customWidth="1"/>
    <col min="19" max="19" width="20.453125" style="11" customWidth="1"/>
    <col min="20" max="20" width="9.08984375" style="11"/>
    <col min="21" max="21" width="11" style="11" bestFit="1" customWidth="1"/>
    <col min="22" max="258" width="9.08984375" style="11"/>
    <col min="259" max="259" width="1.08984375" style="11" customWidth="1"/>
    <col min="260" max="260" width="41.36328125" style="11" customWidth="1"/>
    <col min="261" max="261" width="12.90625" style="11" customWidth="1"/>
    <col min="262" max="262" width="15.90625" style="11" customWidth="1"/>
    <col min="263" max="263" width="2.08984375" style="11" customWidth="1"/>
    <col min="264" max="264" width="19.08984375" style="11" bestFit="1" customWidth="1"/>
    <col min="265" max="265" width="1.453125" style="11" customWidth="1"/>
    <col min="266" max="266" width="18.6328125" style="11" bestFit="1" customWidth="1"/>
    <col min="267" max="267" width="24" style="11" customWidth="1"/>
    <col min="268" max="268" width="13.54296875" style="11" customWidth="1"/>
    <col min="269" max="269" width="15.453125" style="11" customWidth="1"/>
    <col min="270" max="271" width="11.6328125" style="11" bestFit="1" customWidth="1"/>
    <col min="272" max="272" width="15.453125" style="11" bestFit="1" customWidth="1"/>
    <col min="273" max="273" width="11.54296875" style="11" customWidth="1"/>
    <col min="274" max="274" width="2" style="11" bestFit="1" customWidth="1"/>
    <col min="275" max="275" width="20.453125" style="11" customWidth="1"/>
    <col min="276" max="276" width="9.08984375" style="11"/>
    <col min="277" max="277" width="11" style="11" bestFit="1" customWidth="1"/>
    <col min="278" max="514" width="9.08984375" style="11"/>
    <col min="515" max="515" width="1.08984375" style="11" customWidth="1"/>
    <col min="516" max="516" width="41.36328125" style="11" customWidth="1"/>
    <col min="517" max="517" width="12.90625" style="11" customWidth="1"/>
    <col min="518" max="518" width="15.90625" style="11" customWidth="1"/>
    <col min="519" max="519" width="2.08984375" style="11" customWidth="1"/>
    <col min="520" max="520" width="19.08984375" style="11" bestFit="1" customWidth="1"/>
    <col min="521" max="521" width="1.453125" style="11" customWidth="1"/>
    <col min="522" max="522" width="18.6328125" style="11" bestFit="1" customWidth="1"/>
    <col min="523" max="523" width="24" style="11" customWidth="1"/>
    <col min="524" max="524" width="13.54296875" style="11" customWidth="1"/>
    <col min="525" max="525" width="15.453125" style="11" customWidth="1"/>
    <col min="526" max="527" width="11.6328125" style="11" bestFit="1" customWidth="1"/>
    <col min="528" max="528" width="15.453125" style="11" bestFit="1" customWidth="1"/>
    <col min="529" max="529" width="11.54296875" style="11" customWidth="1"/>
    <col min="530" max="530" width="2" style="11" bestFit="1" customWidth="1"/>
    <col min="531" max="531" width="20.453125" style="11" customWidth="1"/>
    <col min="532" max="532" width="9.08984375" style="11"/>
    <col min="533" max="533" width="11" style="11" bestFit="1" customWidth="1"/>
    <col min="534" max="770" width="9.08984375" style="11"/>
    <col min="771" max="771" width="1.08984375" style="11" customWidth="1"/>
    <col min="772" max="772" width="41.36328125" style="11" customWidth="1"/>
    <col min="773" max="773" width="12.90625" style="11" customWidth="1"/>
    <col min="774" max="774" width="15.90625" style="11" customWidth="1"/>
    <col min="775" max="775" width="2.08984375" style="11" customWidth="1"/>
    <col min="776" max="776" width="19.08984375" style="11" bestFit="1" customWidth="1"/>
    <col min="777" max="777" width="1.453125" style="11" customWidth="1"/>
    <col min="778" max="778" width="18.6328125" style="11" bestFit="1" customWidth="1"/>
    <col min="779" max="779" width="24" style="11" customWidth="1"/>
    <col min="780" max="780" width="13.54296875" style="11" customWidth="1"/>
    <col min="781" max="781" width="15.453125" style="11" customWidth="1"/>
    <col min="782" max="783" width="11.6328125" style="11" bestFit="1" customWidth="1"/>
    <col min="784" max="784" width="15.453125" style="11" bestFit="1" customWidth="1"/>
    <col min="785" max="785" width="11.54296875" style="11" customWidth="1"/>
    <col min="786" max="786" width="2" style="11" bestFit="1" customWidth="1"/>
    <col min="787" max="787" width="20.453125" style="11" customWidth="1"/>
    <col min="788" max="788" width="9.08984375" style="11"/>
    <col min="789" max="789" width="11" style="11" bestFit="1" customWidth="1"/>
    <col min="790" max="1026" width="9.08984375" style="11"/>
    <col min="1027" max="1027" width="1.08984375" style="11" customWidth="1"/>
    <col min="1028" max="1028" width="41.36328125" style="11" customWidth="1"/>
    <col min="1029" max="1029" width="12.90625" style="11" customWidth="1"/>
    <col min="1030" max="1030" width="15.90625" style="11" customWidth="1"/>
    <col min="1031" max="1031" width="2.08984375" style="11" customWidth="1"/>
    <col min="1032" max="1032" width="19.08984375" style="11" bestFit="1" customWidth="1"/>
    <col min="1033" max="1033" width="1.453125" style="11" customWidth="1"/>
    <col min="1034" max="1034" width="18.6328125" style="11" bestFit="1" customWidth="1"/>
    <col min="1035" max="1035" width="24" style="11" customWidth="1"/>
    <col min="1036" max="1036" width="13.54296875" style="11" customWidth="1"/>
    <col min="1037" max="1037" width="15.453125" style="11" customWidth="1"/>
    <col min="1038" max="1039" width="11.6328125" style="11" bestFit="1" customWidth="1"/>
    <col min="1040" max="1040" width="15.453125" style="11" bestFit="1" customWidth="1"/>
    <col min="1041" max="1041" width="11.54296875" style="11" customWidth="1"/>
    <col min="1042" max="1042" width="2" style="11" bestFit="1" customWidth="1"/>
    <col min="1043" max="1043" width="20.453125" style="11" customWidth="1"/>
    <col min="1044" max="1044" width="9.08984375" style="11"/>
    <col min="1045" max="1045" width="11" style="11" bestFit="1" customWidth="1"/>
    <col min="1046" max="1282" width="9.08984375" style="11"/>
    <col min="1283" max="1283" width="1.08984375" style="11" customWidth="1"/>
    <col min="1284" max="1284" width="41.36328125" style="11" customWidth="1"/>
    <col min="1285" max="1285" width="12.90625" style="11" customWidth="1"/>
    <col min="1286" max="1286" width="15.90625" style="11" customWidth="1"/>
    <col min="1287" max="1287" width="2.08984375" style="11" customWidth="1"/>
    <col min="1288" max="1288" width="19.08984375" style="11" bestFit="1" customWidth="1"/>
    <col min="1289" max="1289" width="1.453125" style="11" customWidth="1"/>
    <col min="1290" max="1290" width="18.6328125" style="11" bestFit="1" customWidth="1"/>
    <col min="1291" max="1291" width="24" style="11" customWidth="1"/>
    <col min="1292" max="1292" width="13.54296875" style="11" customWidth="1"/>
    <col min="1293" max="1293" width="15.453125" style="11" customWidth="1"/>
    <col min="1294" max="1295" width="11.6328125" style="11" bestFit="1" customWidth="1"/>
    <col min="1296" max="1296" width="15.453125" style="11" bestFit="1" customWidth="1"/>
    <col min="1297" max="1297" width="11.54296875" style="11" customWidth="1"/>
    <col min="1298" max="1298" width="2" style="11" bestFit="1" customWidth="1"/>
    <col min="1299" max="1299" width="20.453125" style="11" customWidth="1"/>
    <col min="1300" max="1300" width="9.08984375" style="11"/>
    <col min="1301" max="1301" width="11" style="11" bestFit="1" customWidth="1"/>
    <col min="1302" max="1538" width="9.08984375" style="11"/>
    <col min="1539" max="1539" width="1.08984375" style="11" customWidth="1"/>
    <col min="1540" max="1540" width="41.36328125" style="11" customWidth="1"/>
    <col min="1541" max="1541" width="12.90625" style="11" customWidth="1"/>
    <col min="1542" max="1542" width="15.90625" style="11" customWidth="1"/>
    <col min="1543" max="1543" width="2.08984375" style="11" customWidth="1"/>
    <col min="1544" max="1544" width="19.08984375" style="11" bestFit="1" customWidth="1"/>
    <col min="1545" max="1545" width="1.453125" style="11" customWidth="1"/>
    <col min="1546" max="1546" width="18.6328125" style="11" bestFit="1" customWidth="1"/>
    <col min="1547" max="1547" width="24" style="11" customWidth="1"/>
    <col min="1548" max="1548" width="13.54296875" style="11" customWidth="1"/>
    <col min="1549" max="1549" width="15.453125" style="11" customWidth="1"/>
    <col min="1550" max="1551" width="11.6328125" style="11" bestFit="1" customWidth="1"/>
    <col min="1552" max="1552" width="15.453125" style="11" bestFit="1" customWidth="1"/>
    <col min="1553" max="1553" width="11.54296875" style="11" customWidth="1"/>
    <col min="1554" max="1554" width="2" style="11" bestFit="1" customWidth="1"/>
    <col min="1555" max="1555" width="20.453125" style="11" customWidth="1"/>
    <col min="1556" max="1556" width="9.08984375" style="11"/>
    <col min="1557" max="1557" width="11" style="11" bestFit="1" customWidth="1"/>
    <col min="1558" max="1794" width="9.08984375" style="11"/>
    <col min="1795" max="1795" width="1.08984375" style="11" customWidth="1"/>
    <col min="1796" max="1796" width="41.36328125" style="11" customWidth="1"/>
    <col min="1797" max="1797" width="12.90625" style="11" customWidth="1"/>
    <col min="1798" max="1798" width="15.90625" style="11" customWidth="1"/>
    <col min="1799" max="1799" width="2.08984375" style="11" customWidth="1"/>
    <col min="1800" max="1800" width="19.08984375" style="11" bestFit="1" customWidth="1"/>
    <col min="1801" max="1801" width="1.453125" style="11" customWidth="1"/>
    <col min="1802" max="1802" width="18.6328125" style="11" bestFit="1" customWidth="1"/>
    <col min="1803" max="1803" width="24" style="11" customWidth="1"/>
    <col min="1804" max="1804" width="13.54296875" style="11" customWidth="1"/>
    <col min="1805" max="1805" width="15.453125" style="11" customWidth="1"/>
    <col min="1806" max="1807" width="11.6328125" style="11" bestFit="1" customWidth="1"/>
    <col min="1808" max="1808" width="15.453125" style="11" bestFit="1" customWidth="1"/>
    <col min="1809" max="1809" width="11.54296875" style="11" customWidth="1"/>
    <col min="1810" max="1810" width="2" style="11" bestFit="1" customWidth="1"/>
    <col min="1811" max="1811" width="20.453125" style="11" customWidth="1"/>
    <col min="1812" max="1812" width="9.08984375" style="11"/>
    <col min="1813" max="1813" width="11" style="11" bestFit="1" customWidth="1"/>
    <col min="1814" max="2050" width="9.08984375" style="11"/>
    <col min="2051" max="2051" width="1.08984375" style="11" customWidth="1"/>
    <col min="2052" max="2052" width="41.36328125" style="11" customWidth="1"/>
    <col min="2053" max="2053" width="12.90625" style="11" customWidth="1"/>
    <col min="2054" max="2054" width="15.90625" style="11" customWidth="1"/>
    <col min="2055" max="2055" width="2.08984375" style="11" customWidth="1"/>
    <col min="2056" max="2056" width="19.08984375" style="11" bestFit="1" customWidth="1"/>
    <col min="2057" max="2057" width="1.453125" style="11" customWidth="1"/>
    <col min="2058" max="2058" width="18.6328125" style="11" bestFit="1" customWidth="1"/>
    <col min="2059" max="2059" width="24" style="11" customWidth="1"/>
    <col min="2060" max="2060" width="13.54296875" style="11" customWidth="1"/>
    <col min="2061" max="2061" width="15.453125" style="11" customWidth="1"/>
    <col min="2062" max="2063" width="11.6328125" style="11" bestFit="1" customWidth="1"/>
    <col min="2064" max="2064" width="15.453125" style="11" bestFit="1" customWidth="1"/>
    <col min="2065" max="2065" width="11.54296875" style="11" customWidth="1"/>
    <col min="2066" max="2066" width="2" style="11" bestFit="1" customWidth="1"/>
    <col min="2067" max="2067" width="20.453125" style="11" customWidth="1"/>
    <col min="2068" max="2068" width="9.08984375" style="11"/>
    <col min="2069" max="2069" width="11" style="11" bestFit="1" customWidth="1"/>
    <col min="2070" max="2306" width="9.08984375" style="11"/>
    <col min="2307" max="2307" width="1.08984375" style="11" customWidth="1"/>
    <col min="2308" max="2308" width="41.36328125" style="11" customWidth="1"/>
    <col min="2309" max="2309" width="12.90625" style="11" customWidth="1"/>
    <col min="2310" max="2310" width="15.90625" style="11" customWidth="1"/>
    <col min="2311" max="2311" width="2.08984375" style="11" customWidth="1"/>
    <col min="2312" max="2312" width="19.08984375" style="11" bestFit="1" customWidth="1"/>
    <col min="2313" max="2313" width="1.453125" style="11" customWidth="1"/>
    <col min="2314" max="2314" width="18.6328125" style="11" bestFit="1" customWidth="1"/>
    <col min="2315" max="2315" width="24" style="11" customWidth="1"/>
    <col min="2316" max="2316" width="13.54296875" style="11" customWidth="1"/>
    <col min="2317" max="2317" width="15.453125" style="11" customWidth="1"/>
    <col min="2318" max="2319" width="11.6328125" style="11" bestFit="1" customWidth="1"/>
    <col min="2320" max="2320" width="15.453125" style="11" bestFit="1" customWidth="1"/>
    <col min="2321" max="2321" width="11.54296875" style="11" customWidth="1"/>
    <col min="2322" max="2322" width="2" style="11" bestFit="1" customWidth="1"/>
    <col min="2323" max="2323" width="20.453125" style="11" customWidth="1"/>
    <col min="2324" max="2324" width="9.08984375" style="11"/>
    <col min="2325" max="2325" width="11" style="11" bestFit="1" customWidth="1"/>
    <col min="2326" max="2562" width="9.08984375" style="11"/>
    <col min="2563" max="2563" width="1.08984375" style="11" customWidth="1"/>
    <col min="2564" max="2564" width="41.36328125" style="11" customWidth="1"/>
    <col min="2565" max="2565" width="12.90625" style="11" customWidth="1"/>
    <col min="2566" max="2566" width="15.90625" style="11" customWidth="1"/>
    <col min="2567" max="2567" width="2.08984375" style="11" customWidth="1"/>
    <col min="2568" max="2568" width="19.08984375" style="11" bestFit="1" customWidth="1"/>
    <col min="2569" max="2569" width="1.453125" style="11" customWidth="1"/>
    <col min="2570" max="2570" width="18.6328125" style="11" bestFit="1" customWidth="1"/>
    <col min="2571" max="2571" width="24" style="11" customWidth="1"/>
    <col min="2572" max="2572" width="13.54296875" style="11" customWidth="1"/>
    <col min="2573" max="2573" width="15.453125" style="11" customWidth="1"/>
    <col min="2574" max="2575" width="11.6328125" style="11" bestFit="1" customWidth="1"/>
    <col min="2576" max="2576" width="15.453125" style="11" bestFit="1" customWidth="1"/>
    <col min="2577" max="2577" width="11.54296875" style="11" customWidth="1"/>
    <col min="2578" max="2578" width="2" style="11" bestFit="1" customWidth="1"/>
    <col min="2579" max="2579" width="20.453125" style="11" customWidth="1"/>
    <col min="2580" max="2580" width="9.08984375" style="11"/>
    <col min="2581" max="2581" width="11" style="11" bestFit="1" customWidth="1"/>
    <col min="2582" max="2818" width="9.08984375" style="11"/>
    <col min="2819" max="2819" width="1.08984375" style="11" customWidth="1"/>
    <col min="2820" max="2820" width="41.36328125" style="11" customWidth="1"/>
    <col min="2821" max="2821" width="12.90625" style="11" customWidth="1"/>
    <col min="2822" max="2822" width="15.90625" style="11" customWidth="1"/>
    <col min="2823" max="2823" width="2.08984375" style="11" customWidth="1"/>
    <col min="2824" max="2824" width="19.08984375" style="11" bestFit="1" customWidth="1"/>
    <col min="2825" max="2825" width="1.453125" style="11" customWidth="1"/>
    <col min="2826" max="2826" width="18.6328125" style="11" bestFit="1" customWidth="1"/>
    <col min="2827" max="2827" width="24" style="11" customWidth="1"/>
    <col min="2828" max="2828" width="13.54296875" style="11" customWidth="1"/>
    <col min="2829" max="2829" width="15.453125" style="11" customWidth="1"/>
    <col min="2830" max="2831" width="11.6328125" style="11" bestFit="1" customWidth="1"/>
    <col min="2832" max="2832" width="15.453125" style="11" bestFit="1" customWidth="1"/>
    <col min="2833" max="2833" width="11.54296875" style="11" customWidth="1"/>
    <col min="2834" max="2834" width="2" style="11" bestFit="1" customWidth="1"/>
    <col min="2835" max="2835" width="20.453125" style="11" customWidth="1"/>
    <col min="2836" max="2836" width="9.08984375" style="11"/>
    <col min="2837" max="2837" width="11" style="11" bestFit="1" customWidth="1"/>
    <col min="2838" max="3074" width="9.08984375" style="11"/>
    <col min="3075" max="3075" width="1.08984375" style="11" customWidth="1"/>
    <col min="3076" max="3076" width="41.36328125" style="11" customWidth="1"/>
    <col min="3077" max="3077" width="12.90625" style="11" customWidth="1"/>
    <col min="3078" max="3078" width="15.90625" style="11" customWidth="1"/>
    <col min="3079" max="3079" width="2.08984375" style="11" customWidth="1"/>
    <col min="3080" max="3080" width="19.08984375" style="11" bestFit="1" customWidth="1"/>
    <col min="3081" max="3081" width="1.453125" style="11" customWidth="1"/>
    <col min="3082" max="3082" width="18.6328125" style="11" bestFit="1" customWidth="1"/>
    <col min="3083" max="3083" width="24" style="11" customWidth="1"/>
    <col min="3084" max="3084" width="13.54296875" style="11" customWidth="1"/>
    <col min="3085" max="3085" width="15.453125" style="11" customWidth="1"/>
    <col min="3086" max="3087" width="11.6328125" style="11" bestFit="1" customWidth="1"/>
    <col min="3088" max="3088" width="15.453125" style="11" bestFit="1" customWidth="1"/>
    <col min="3089" max="3089" width="11.54296875" style="11" customWidth="1"/>
    <col min="3090" max="3090" width="2" style="11" bestFit="1" customWidth="1"/>
    <col min="3091" max="3091" width="20.453125" style="11" customWidth="1"/>
    <col min="3092" max="3092" width="9.08984375" style="11"/>
    <col min="3093" max="3093" width="11" style="11" bestFit="1" customWidth="1"/>
    <col min="3094" max="3330" width="9.08984375" style="11"/>
    <col min="3331" max="3331" width="1.08984375" style="11" customWidth="1"/>
    <col min="3332" max="3332" width="41.36328125" style="11" customWidth="1"/>
    <col min="3333" max="3333" width="12.90625" style="11" customWidth="1"/>
    <col min="3334" max="3334" width="15.90625" style="11" customWidth="1"/>
    <col min="3335" max="3335" width="2.08984375" style="11" customWidth="1"/>
    <col min="3336" max="3336" width="19.08984375" style="11" bestFit="1" customWidth="1"/>
    <col min="3337" max="3337" width="1.453125" style="11" customWidth="1"/>
    <col min="3338" max="3338" width="18.6328125" style="11" bestFit="1" customWidth="1"/>
    <col min="3339" max="3339" width="24" style="11" customWidth="1"/>
    <col min="3340" max="3340" width="13.54296875" style="11" customWidth="1"/>
    <col min="3341" max="3341" width="15.453125" style="11" customWidth="1"/>
    <col min="3342" max="3343" width="11.6328125" style="11" bestFit="1" customWidth="1"/>
    <col min="3344" max="3344" width="15.453125" style="11" bestFit="1" customWidth="1"/>
    <col min="3345" max="3345" width="11.54296875" style="11" customWidth="1"/>
    <col min="3346" max="3346" width="2" style="11" bestFit="1" customWidth="1"/>
    <col min="3347" max="3347" width="20.453125" style="11" customWidth="1"/>
    <col min="3348" max="3348" width="9.08984375" style="11"/>
    <col min="3349" max="3349" width="11" style="11" bestFit="1" customWidth="1"/>
    <col min="3350" max="3586" width="9.08984375" style="11"/>
    <col min="3587" max="3587" width="1.08984375" style="11" customWidth="1"/>
    <col min="3588" max="3588" width="41.36328125" style="11" customWidth="1"/>
    <col min="3589" max="3589" width="12.90625" style="11" customWidth="1"/>
    <col min="3590" max="3590" width="15.90625" style="11" customWidth="1"/>
    <col min="3591" max="3591" width="2.08984375" style="11" customWidth="1"/>
    <col min="3592" max="3592" width="19.08984375" style="11" bestFit="1" customWidth="1"/>
    <col min="3593" max="3593" width="1.453125" style="11" customWidth="1"/>
    <col min="3594" max="3594" width="18.6328125" style="11" bestFit="1" customWidth="1"/>
    <col min="3595" max="3595" width="24" style="11" customWidth="1"/>
    <col min="3596" max="3596" width="13.54296875" style="11" customWidth="1"/>
    <col min="3597" max="3597" width="15.453125" style="11" customWidth="1"/>
    <col min="3598" max="3599" width="11.6328125" style="11" bestFit="1" customWidth="1"/>
    <col min="3600" max="3600" width="15.453125" style="11" bestFit="1" customWidth="1"/>
    <col min="3601" max="3601" width="11.54296875" style="11" customWidth="1"/>
    <col min="3602" max="3602" width="2" style="11" bestFit="1" customWidth="1"/>
    <col min="3603" max="3603" width="20.453125" style="11" customWidth="1"/>
    <col min="3604" max="3604" width="9.08984375" style="11"/>
    <col min="3605" max="3605" width="11" style="11" bestFit="1" customWidth="1"/>
    <col min="3606" max="3842" width="9.08984375" style="11"/>
    <col min="3843" max="3843" width="1.08984375" style="11" customWidth="1"/>
    <col min="3844" max="3844" width="41.36328125" style="11" customWidth="1"/>
    <col min="3845" max="3845" width="12.90625" style="11" customWidth="1"/>
    <col min="3846" max="3846" width="15.90625" style="11" customWidth="1"/>
    <col min="3847" max="3847" width="2.08984375" style="11" customWidth="1"/>
    <col min="3848" max="3848" width="19.08984375" style="11" bestFit="1" customWidth="1"/>
    <col min="3849" max="3849" width="1.453125" style="11" customWidth="1"/>
    <col min="3850" max="3850" width="18.6328125" style="11" bestFit="1" customWidth="1"/>
    <col min="3851" max="3851" width="24" style="11" customWidth="1"/>
    <col min="3852" max="3852" width="13.54296875" style="11" customWidth="1"/>
    <col min="3853" max="3853" width="15.453125" style="11" customWidth="1"/>
    <col min="3854" max="3855" width="11.6328125" style="11" bestFit="1" customWidth="1"/>
    <col min="3856" max="3856" width="15.453125" style="11" bestFit="1" customWidth="1"/>
    <col min="3857" max="3857" width="11.54296875" style="11" customWidth="1"/>
    <col min="3858" max="3858" width="2" style="11" bestFit="1" customWidth="1"/>
    <col min="3859" max="3859" width="20.453125" style="11" customWidth="1"/>
    <col min="3860" max="3860" width="9.08984375" style="11"/>
    <col min="3861" max="3861" width="11" style="11" bestFit="1" customWidth="1"/>
    <col min="3862" max="4098" width="9.08984375" style="11"/>
    <col min="4099" max="4099" width="1.08984375" style="11" customWidth="1"/>
    <col min="4100" max="4100" width="41.36328125" style="11" customWidth="1"/>
    <col min="4101" max="4101" width="12.90625" style="11" customWidth="1"/>
    <col min="4102" max="4102" width="15.90625" style="11" customWidth="1"/>
    <col min="4103" max="4103" width="2.08984375" style="11" customWidth="1"/>
    <col min="4104" max="4104" width="19.08984375" style="11" bestFit="1" customWidth="1"/>
    <col min="4105" max="4105" width="1.453125" style="11" customWidth="1"/>
    <col min="4106" max="4106" width="18.6328125" style="11" bestFit="1" customWidth="1"/>
    <col min="4107" max="4107" width="24" style="11" customWidth="1"/>
    <col min="4108" max="4108" width="13.54296875" style="11" customWidth="1"/>
    <col min="4109" max="4109" width="15.453125" style="11" customWidth="1"/>
    <col min="4110" max="4111" width="11.6328125" style="11" bestFit="1" customWidth="1"/>
    <col min="4112" max="4112" width="15.453125" style="11" bestFit="1" customWidth="1"/>
    <col min="4113" max="4113" width="11.54296875" style="11" customWidth="1"/>
    <col min="4114" max="4114" width="2" style="11" bestFit="1" customWidth="1"/>
    <col min="4115" max="4115" width="20.453125" style="11" customWidth="1"/>
    <col min="4116" max="4116" width="9.08984375" style="11"/>
    <col min="4117" max="4117" width="11" style="11" bestFit="1" customWidth="1"/>
    <col min="4118" max="4354" width="9.08984375" style="11"/>
    <col min="4355" max="4355" width="1.08984375" style="11" customWidth="1"/>
    <col min="4356" max="4356" width="41.36328125" style="11" customWidth="1"/>
    <col min="4357" max="4357" width="12.90625" style="11" customWidth="1"/>
    <col min="4358" max="4358" width="15.90625" style="11" customWidth="1"/>
    <col min="4359" max="4359" width="2.08984375" style="11" customWidth="1"/>
    <col min="4360" max="4360" width="19.08984375" style="11" bestFit="1" customWidth="1"/>
    <col min="4361" max="4361" width="1.453125" style="11" customWidth="1"/>
    <col min="4362" max="4362" width="18.6328125" style="11" bestFit="1" customWidth="1"/>
    <col min="4363" max="4363" width="24" style="11" customWidth="1"/>
    <col min="4364" max="4364" width="13.54296875" style="11" customWidth="1"/>
    <col min="4365" max="4365" width="15.453125" style="11" customWidth="1"/>
    <col min="4366" max="4367" width="11.6328125" style="11" bestFit="1" customWidth="1"/>
    <col min="4368" max="4368" width="15.453125" style="11" bestFit="1" customWidth="1"/>
    <col min="4369" max="4369" width="11.54296875" style="11" customWidth="1"/>
    <col min="4370" max="4370" width="2" style="11" bestFit="1" customWidth="1"/>
    <col min="4371" max="4371" width="20.453125" style="11" customWidth="1"/>
    <col min="4372" max="4372" width="9.08984375" style="11"/>
    <col min="4373" max="4373" width="11" style="11" bestFit="1" customWidth="1"/>
    <col min="4374" max="4610" width="9.08984375" style="11"/>
    <col min="4611" max="4611" width="1.08984375" style="11" customWidth="1"/>
    <col min="4612" max="4612" width="41.36328125" style="11" customWidth="1"/>
    <col min="4613" max="4613" width="12.90625" style="11" customWidth="1"/>
    <col min="4614" max="4614" width="15.90625" style="11" customWidth="1"/>
    <col min="4615" max="4615" width="2.08984375" style="11" customWidth="1"/>
    <col min="4616" max="4616" width="19.08984375" style="11" bestFit="1" customWidth="1"/>
    <col min="4617" max="4617" width="1.453125" style="11" customWidth="1"/>
    <col min="4618" max="4618" width="18.6328125" style="11" bestFit="1" customWidth="1"/>
    <col min="4619" max="4619" width="24" style="11" customWidth="1"/>
    <col min="4620" max="4620" width="13.54296875" style="11" customWidth="1"/>
    <col min="4621" max="4621" width="15.453125" style="11" customWidth="1"/>
    <col min="4622" max="4623" width="11.6328125" style="11" bestFit="1" customWidth="1"/>
    <col min="4624" max="4624" width="15.453125" style="11" bestFit="1" customWidth="1"/>
    <col min="4625" max="4625" width="11.54296875" style="11" customWidth="1"/>
    <col min="4626" max="4626" width="2" style="11" bestFit="1" customWidth="1"/>
    <col min="4627" max="4627" width="20.453125" style="11" customWidth="1"/>
    <col min="4628" max="4628" width="9.08984375" style="11"/>
    <col min="4629" max="4629" width="11" style="11" bestFit="1" customWidth="1"/>
    <col min="4630" max="4866" width="9.08984375" style="11"/>
    <col min="4867" max="4867" width="1.08984375" style="11" customWidth="1"/>
    <col min="4868" max="4868" width="41.36328125" style="11" customWidth="1"/>
    <col min="4869" max="4869" width="12.90625" style="11" customWidth="1"/>
    <col min="4870" max="4870" width="15.90625" style="11" customWidth="1"/>
    <col min="4871" max="4871" width="2.08984375" style="11" customWidth="1"/>
    <col min="4872" max="4872" width="19.08984375" style="11" bestFit="1" customWidth="1"/>
    <col min="4873" max="4873" width="1.453125" style="11" customWidth="1"/>
    <col min="4874" max="4874" width="18.6328125" style="11" bestFit="1" customWidth="1"/>
    <col min="4875" max="4875" width="24" style="11" customWidth="1"/>
    <col min="4876" max="4876" width="13.54296875" style="11" customWidth="1"/>
    <col min="4877" max="4877" width="15.453125" style="11" customWidth="1"/>
    <col min="4878" max="4879" width="11.6328125" style="11" bestFit="1" customWidth="1"/>
    <col min="4880" max="4880" width="15.453125" style="11" bestFit="1" customWidth="1"/>
    <col min="4881" max="4881" width="11.54296875" style="11" customWidth="1"/>
    <col min="4882" max="4882" width="2" style="11" bestFit="1" customWidth="1"/>
    <col min="4883" max="4883" width="20.453125" style="11" customWidth="1"/>
    <col min="4884" max="4884" width="9.08984375" style="11"/>
    <col min="4885" max="4885" width="11" style="11" bestFit="1" customWidth="1"/>
    <col min="4886" max="5122" width="9.08984375" style="11"/>
    <col min="5123" max="5123" width="1.08984375" style="11" customWidth="1"/>
    <col min="5124" max="5124" width="41.36328125" style="11" customWidth="1"/>
    <col min="5125" max="5125" width="12.90625" style="11" customWidth="1"/>
    <col min="5126" max="5126" width="15.90625" style="11" customWidth="1"/>
    <col min="5127" max="5127" width="2.08984375" style="11" customWidth="1"/>
    <col min="5128" max="5128" width="19.08984375" style="11" bestFit="1" customWidth="1"/>
    <col min="5129" max="5129" width="1.453125" style="11" customWidth="1"/>
    <col min="5130" max="5130" width="18.6328125" style="11" bestFit="1" customWidth="1"/>
    <col min="5131" max="5131" width="24" style="11" customWidth="1"/>
    <col min="5132" max="5132" width="13.54296875" style="11" customWidth="1"/>
    <col min="5133" max="5133" width="15.453125" style="11" customWidth="1"/>
    <col min="5134" max="5135" width="11.6328125" style="11" bestFit="1" customWidth="1"/>
    <col min="5136" max="5136" width="15.453125" style="11" bestFit="1" customWidth="1"/>
    <col min="5137" max="5137" width="11.54296875" style="11" customWidth="1"/>
    <col min="5138" max="5138" width="2" style="11" bestFit="1" customWidth="1"/>
    <col min="5139" max="5139" width="20.453125" style="11" customWidth="1"/>
    <col min="5140" max="5140" width="9.08984375" style="11"/>
    <col min="5141" max="5141" width="11" style="11" bestFit="1" customWidth="1"/>
    <col min="5142" max="5378" width="9.08984375" style="11"/>
    <col min="5379" max="5379" width="1.08984375" style="11" customWidth="1"/>
    <col min="5380" max="5380" width="41.36328125" style="11" customWidth="1"/>
    <col min="5381" max="5381" width="12.90625" style="11" customWidth="1"/>
    <col min="5382" max="5382" width="15.90625" style="11" customWidth="1"/>
    <col min="5383" max="5383" width="2.08984375" style="11" customWidth="1"/>
    <col min="5384" max="5384" width="19.08984375" style="11" bestFit="1" customWidth="1"/>
    <col min="5385" max="5385" width="1.453125" style="11" customWidth="1"/>
    <col min="5386" max="5386" width="18.6328125" style="11" bestFit="1" customWidth="1"/>
    <col min="5387" max="5387" width="24" style="11" customWidth="1"/>
    <col min="5388" max="5388" width="13.54296875" style="11" customWidth="1"/>
    <col min="5389" max="5389" width="15.453125" style="11" customWidth="1"/>
    <col min="5390" max="5391" width="11.6328125" style="11" bestFit="1" customWidth="1"/>
    <col min="5392" max="5392" width="15.453125" style="11" bestFit="1" customWidth="1"/>
    <col min="5393" max="5393" width="11.54296875" style="11" customWidth="1"/>
    <col min="5394" max="5394" width="2" style="11" bestFit="1" customWidth="1"/>
    <col min="5395" max="5395" width="20.453125" style="11" customWidth="1"/>
    <col min="5396" max="5396" width="9.08984375" style="11"/>
    <col min="5397" max="5397" width="11" style="11" bestFit="1" customWidth="1"/>
    <col min="5398" max="5634" width="9.08984375" style="11"/>
    <col min="5635" max="5635" width="1.08984375" style="11" customWidth="1"/>
    <col min="5636" max="5636" width="41.36328125" style="11" customWidth="1"/>
    <col min="5637" max="5637" width="12.90625" style="11" customWidth="1"/>
    <col min="5638" max="5638" width="15.90625" style="11" customWidth="1"/>
    <col min="5639" max="5639" width="2.08984375" style="11" customWidth="1"/>
    <col min="5640" max="5640" width="19.08984375" style="11" bestFit="1" customWidth="1"/>
    <col min="5641" max="5641" width="1.453125" style="11" customWidth="1"/>
    <col min="5642" max="5642" width="18.6328125" style="11" bestFit="1" customWidth="1"/>
    <col min="5643" max="5643" width="24" style="11" customWidth="1"/>
    <col min="5644" max="5644" width="13.54296875" style="11" customWidth="1"/>
    <col min="5645" max="5645" width="15.453125" style="11" customWidth="1"/>
    <col min="5646" max="5647" width="11.6328125" style="11" bestFit="1" customWidth="1"/>
    <col min="5648" max="5648" width="15.453125" style="11" bestFit="1" customWidth="1"/>
    <col min="5649" max="5649" width="11.54296875" style="11" customWidth="1"/>
    <col min="5650" max="5650" width="2" style="11" bestFit="1" customWidth="1"/>
    <col min="5651" max="5651" width="20.453125" style="11" customWidth="1"/>
    <col min="5652" max="5652" width="9.08984375" style="11"/>
    <col min="5653" max="5653" width="11" style="11" bestFit="1" customWidth="1"/>
    <col min="5654" max="5890" width="9.08984375" style="11"/>
    <col min="5891" max="5891" width="1.08984375" style="11" customWidth="1"/>
    <col min="5892" max="5892" width="41.36328125" style="11" customWidth="1"/>
    <col min="5893" max="5893" width="12.90625" style="11" customWidth="1"/>
    <col min="5894" max="5894" width="15.90625" style="11" customWidth="1"/>
    <col min="5895" max="5895" width="2.08984375" style="11" customWidth="1"/>
    <col min="5896" max="5896" width="19.08984375" style="11" bestFit="1" customWidth="1"/>
    <col min="5897" max="5897" width="1.453125" style="11" customWidth="1"/>
    <col min="5898" max="5898" width="18.6328125" style="11" bestFit="1" customWidth="1"/>
    <col min="5899" max="5899" width="24" style="11" customWidth="1"/>
    <col min="5900" max="5900" width="13.54296875" style="11" customWidth="1"/>
    <col min="5901" max="5901" width="15.453125" style="11" customWidth="1"/>
    <col min="5902" max="5903" width="11.6328125" style="11" bestFit="1" customWidth="1"/>
    <col min="5904" max="5904" width="15.453125" style="11" bestFit="1" customWidth="1"/>
    <col min="5905" max="5905" width="11.54296875" style="11" customWidth="1"/>
    <col min="5906" max="5906" width="2" style="11" bestFit="1" customWidth="1"/>
    <col min="5907" max="5907" width="20.453125" style="11" customWidth="1"/>
    <col min="5908" max="5908" width="9.08984375" style="11"/>
    <col min="5909" max="5909" width="11" style="11" bestFit="1" customWidth="1"/>
    <col min="5910" max="6146" width="9.08984375" style="11"/>
    <col min="6147" max="6147" width="1.08984375" style="11" customWidth="1"/>
    <col min="6148" max="6148" width="41.36328125" style="11" customWidth="1"/>
    <col min="6149" max="6149" width="12.90625" style="11" customWidth="1"/>
    <col min="6150" max="6150" width="15.90625" style="11" customWidth="1"/>
    <col min="6151" max="6151" width="2.08984375" style="11" customWidth="1"/>
    <col min="6152" max="6152" width="19.08984375" style="11" bestFit="1" customWidth="1"/>
    <col min="6153" max="6153" width="1.453125" style="11" customWidth="1"/>
    <col min="6154" max="6154" width="18.6328125" style="11" bestFit="1" customWidth="1"/>
    <col min="6155" max="6155" width="24" style="11" customWidth="1"/>
    <col min="6156" max="6156" width="13.54296875" style="11" customWidth="1"/>
    <col min="6157" max="6157" width="15.453125" style="11" customWidth="1"/>
    <col min="6158" max="6159" width="11.6328125" style="11" bestFit="1" customWidth="1"/>
    <col min="6160" max="6160" width="15.453125" style="11" bestFit="1" customWidth="1"/>
    <col min="6161" max="6161" width="11.54296875" style="11" customWidth="1"/>
    <col min="6162" max="6162" width="2" style="11" bestFit="1" customWidth="1"/>
    <col min="6163" max="6163" width="20.453125" style="11" customWidth="1"/>
    <col min="6164" max="6164" width="9.08984375" style="11"/>
    <col min="6165" max="6165" width="11" style="11" bestFit="1" customWidth="1"/>
    <col min="6166" max="6402" width="9.08984375" style="11"/>
    <col min="6403" max="6403" width="1.08984375" style="11" customWidth="1"/>
    <col min="6404" max="6404" width="41.36328125" style="11" customWidth="1"/>
    <col min="6405" max="6405" width="12.90625" style="11" customWidth="1"/>
    <col min="6406" max="6406" width="15.90625" style="11" customWidth="1"/>
    <col min="6407" max="6407" width="2.08984375" style="11" customWidth="1"/>
    <col min="6408" max="6408" width="19.08984375" style="11" bestFit="1" customWidth="1"/>
    <col min="6409" max="6409" width="1.453125" style="11" customWidth="1"/>
    <col min="6410" max="6410" width="18.6328125" style="11" bestFit="1" customWidth="1"/>
    <col min="6411" max="6411" width="24" style="11" customWidth="1"/>
    <col min="6412" max="6412" width="13.54296875" style="11" customWidth="1"/>
    <col min="6413" max="6413" width="15.453125" style="11" customWidth="1"/>
    <col min="6414" max="6415" width="11.6328125" style="11" bestFit="1" customWidth="1"/>
    <col min="6416" max="6416" width="15.453125" style="11" bestFit="1" customWidth="1"/>
    <col min="6417" max="6417" width="11.54296875" style="11" customWidth="1"/>
    <col min="6418" max="6418" width="2" style="11" bestFit="1" customWidth="1"/>
    <col min="6419" max="6419" width="20.453125" style="11" customWidth="1"/>
    <col min="6420" max="6420" width="9.08984375" style="11"/>
    <col min="6421" max="6421" width="11" style="11" bestFit="1" customWidth="1"/>
    <col min="6422" max="6658" width="9.08984375" style="11"/>
    <col min="6659" max="6659" width="1.08984375" style="11" customWidth="1"/>
    <col min="6660" max="6660" width="41.36328125" style="11" customWidth="1"/>
    <col min="6661" max="6661" width="12.90625" style="11" customWidth="1"/>
    <col min="6662" max="6662" width="15.90625" style="11" customWidth="1"/>
    <col min="6663" max="6663" width="2.08984375" style="11" customWidth="1"/>
    <col min="6664" max="6664" width="19.08984375" style="11" bestFit="1" customWidth="1"/>
    <col min="6665" max="6665" width="1.453125" style="11" customWidth="1"/>
    <col min="6666" max="6666" width="18.6328125" style="11" bestFit="1" customWidth="1"/>
    <col min="6667" max="6667" width="24" style="11" customWidth="1"/>
    <col min="6668" max="6668" width="13.54296875" style="11" customWidth="1"/>
    <col min="6669" max="6669" width="15.453125" style="11" customWidth="1"/>
    <col min="6670" max="6671" width="11.6328125" style="11" bestFit="1" customWidth="1"/>
    <col min="6672" max="6672" width="15.453125" style="11" bestFit="1" customWidth="1"/>
    <col min="6673" max="6673" width="11.54296875" style="11" customWidth="1"/>
    <col min="6674" max="6674" width="2" style="11" bestFit="1" customWidth="1"/>
    <col min="6675" max="6675" width="20.453125" style="11" customWidth="1"/>
    <col min="6676" max="6676" width="9.08984375" style="11"/>
    <col min="6677" max="6677" width="11" style="11" bestFit="1" customWidth="1"/>
    <col min="6678" max="6914" width="9.08984375" style="11"/>
    <col min="6915" max="6915" width="1.08984375" style="11" customWidth="1"/>
    <col min="6916" max="6916" width="41.36328125" style="11" customWidth="1"/>
    <col min="6917" max="6917" width="12.90625" style="11" customWidth="1"/>
    <col min="6918" max="6918" width="15.90625" style="11" customWidth="1"/>
    <col min="6919" max="6919" width="2.08984375" style="11" customWidth="1"/>
    <col min="6920" max="6920" width="19.08984375" style="11" bestFit="1" customWidth="1"/>
    <col min="6921" max="6921" width="1.453125" style="11" customWidth="1"/>
    <col min="6922" max="6922" width="18.6328125" style="11" bestFit="1" customWidth="1"/>
    <col min="6923" max="6923" width="24" style="11" customWidth="1"/>
    <col min="6924" max="6924" width="13.54296875" style="11" customWidth="1"/>
    <col min="6925" max="6925" width="15.453125" style="11" customWidth="1"/>
    <col min="6926" max="6927" width="11.6328125" style="11" bestFit="1" customWidth="1"/>
    <col min="6928" max="6928" width="15.453125" style="11" bestFit="1" customWidth="1"/>
    <col min="6929" max="6929" width="11.54296875" style="11" customWidth="1"/>
    <col min="6930" max="6930" width="2" style="11" bestFit="1" customWidth="1"/>
    <col min="6931" max="6931" width="20.453125" style="11" customWidth="1"/>
    <col min="6932" max="6932" width="9.08984375" style="11"/>
    <col min="6933" max="6933" width="11" style="11" bestFit="1" customWidth="1"/>
    <col min="6934" max="7170" width="9.08984375" style="11"/>
    <col min="7171" max="7171" width="1.08984375" style="11" customWidth="1"/>
    <col min="7172" max="7172" width="41.36328125" style="11" customWidth="1"/>
    <col min="7173" max="7173" width="12.90625" style="11" customWidth="1"/>
    <col min="7174" max="7174" width="15.90625" style="11" customWidth="1"/>
    <col min="7175" max="7175" width="2.08984375" style="11" customWidth="1"/>
    <col min="7176" max="7176" width="19.08984375" style="11" bestFit="1" customWidth="1"/>
    <col min="7177" max="7177" width="1.453125" style="11" customWidth="1"/>
    <col min="7178" max="7178" width="18.6328125" style="11" bestFit="1" customWidth="1"/>
    <col min="7179" max="7179" width="24" style="11" customWidth="1"/>
    <col min="7180" max="7180" width="13.54296875" style="11" customWidth="1"/>
    <col min="7181" max="7181" width="15.453125" style="11" customWidth="1"/>
    <col min="7182" max="7183" width="11.6328125" style="11" bestFit="1" customWidth="1"/>
    <col min="7184" max="7184" width="15.453125" style="11" bestFit="1" customWidth="1"/>
    <col min="7185" max="7185" width="11.54296875" style="11" customWidth="1"/>
    <col min="7186" max="7186" width="2" style="11" bestFit="1" customWidth="1"/>
    <col min="7187" max="7187" width="20.453125" style="11" customWidth="1"/>
    <col min="7188" max="7188" width="9.08984375" style="11"/>
    <col min="7189" max="7189" width="11" style="11" bestFit="1" customWidth="1"/>
    <col min="7190" max="7426" width="9.08984375" style="11"/>
    <col min="7427" max="7427" width="1.08984375" style="11" customWidth="1"/>
    <col min="7428" max="7428" width="41.36328125" style="11" customWidth="1"/>
    <col min="7429" max="7429" width="12.90625" style="11" customWidth="1"/>
    <col min="7430" max="7430" width="15.90625" style="11" customWidth="1"/>
    <col min="7431" max="7431" width="2.08984375" style="11" customWidth="1"/>
    <col min="7432" max="7432" width="19.08984375" style="11" bestFit="1" customWidth="1"/>
    <col min="7433" max="7433" width="1.453125" style="11" customWidth="1"/>
    <col min="7434" max="7434" width="18.6328125" style="11" bestFit="1" customWidth="1"/>
    <col min="7435" max="7435" width="24" style="11" customWidth="1"/>
    <col min="7436" max="7436" width="13.54296875" style="11" customWidth="1"/>
    <col min="7437" max="7437" width="15.453125" style="11" customWidth="1"/>
    <col min="7438" max="7439" width="11.6328125" style="11" bestFit="1" customWidth="1"/>
    <col min="7440" max="7440" width="15.453125" style="11" bestFit="1" customWidth="1"/>
    <col min="7441" max="7441" width="11.54296875" style="11" customWidth="1"/>
    <col min="7442" max="7442" width="2" style="11" bestFit="1" customWidth="1"/>
    <col min="7443" max="7443" width="20.453125" style="11" customWidth="1"/>
    <col min="7444" max="7444" width="9.08984375" style="11"/>
    <col min="7445" max="7445" width="11" style="11" bestFit="1" customWidth="1"/>
    <col min="7446" max="7682" width="9.08984375" style="11"/>
    <col min="7683" max="7683" width="1.08984375" style="11" customWidth="1"/>
    <col min="7684" max="7684" width="41.36328125" style="11" customWidth="1"/>
    <col min="7685" max="7685" width="12.90625" style="11" customWidth="1"/>
    <col min="7686" max="7686" width="15.90625" style="11" customWidth="1"/>
    <col min="7687" max="7687" width="2.08984375" style="11" customWidth="1"/>
    <col min="7688" max="7688" width="19.08984375" style="11" bestFit="1" customWidth="1"/>
    <col min="7689" max="7689" width="1.453125" style="11" customWidth="1"/>
    <col min="7690" max="7690" width="18.6328125" style="11" bestFit="1" customWidth="1"/>
    <col min="7691" max="7691" width="24" style="11" customWidth="1"/>
    <col min="7692" max="7692" width="13.54296875" style="11" customWidth="1"/>
    <col min="7693" max="7693" width="15.453125" style="11" customWidth="1"/>
    <col min="7694" max="7695" width="11.6328125" style="11" bestFit="1" customWidth="1"/>
    <col min="7696" max="7696" width="15.453125" style="11" bestFit="1" customWidth="1"/>
    <col min="7697" max="7697" width="11.54296875" style="11" customWidth="1"/>
    <col min="7698" max="7698" width="2" style="11" bestFit="1" customWidth="1"/>
    <col min="7699" max="7699" width="20.453125" style="11" customWidth="1"/>
    <col min="7700" max="7700" width="9.08984375" style="11"/>
    <col min="7701" max="7701" width="11" style="11" bestFit="1" customWidth="1"/>
    <col min="7702" max="7938" width="9.08984375" style="11"/>
    <col min="7939" max="7939" width="1.08984375" style="11" customWidth="1"/>
    <col min="7940" max="7940" width="41.36328125" style="11" customWidth="1"/>
    <col min="7941" max="7941" width="12.90625" style="11" customWidth="1"/>
    <col min="7942" max="7942" width="15.90625" style="11" customWidth="1"/>
    <col min="7943" max="7943" width="2.08984375" style="11" customWidth="1"/>
    <col min="7944" max="7944" width="19.08984375" style="11" bestFit="1" customWidth="1"/>
    <col min="7945" max="7945" width="1.453125" style="11" customWidth="1"/>
    <col min="7946" max="7946" width="18.6328125" style="11" bestFit="1" customWidth="1"/>
    <col min="7947" max="7947" width="24" style="11" customWidth="1"/>
    <col min="7948" max="7948" width="13.54296875" style="11" customWidth="1"/>
    <col min="7949" max="7949" width="15.453125" style="11" customWidth="1"/>
    <col min="7950" max="7951" width="11.6328125" style="11" bestFit="1" customWidth="1"/>
    <col min="7952" max="7952" width="15.453125" style="11" bestFit="1" customWidth="1"/>
    <col min="7953" max="7953" width="11.54296875" style="11" customWidth="1"/>
    <col min="7954" max="7954" width="2" style="11" bestFit="1" customWidth="1"/>
    <col min="7955" max="7955" width="20.453125" style="11" customWidth="1"/>
    <col min="7956" max="7956" width="9.08984375" style="11"/>
    <col min="7957" max="7957" width="11" style="11" bestFit="1" customWidth="1"/>
    <col min="7958" max="8194" width="9.08984375" style="11"/>
    <col min="8195" max="8195" width="1.08984375" style="11" customWidth="1"/>
    <col min="8196" max="8196" width="41.36328125" style="11" customWidth="1"/>
    <col min="8197" max="8197" width="12.90625" style="11" customWidth="1"/>
    <col min="8198" max="8198" width="15.90625" style="11" customWidth="1"/>
    <col min="8199" max="8199" width="2.08984375" style="11" customWidth="1"/>
    <col min="8200" max="8200" width="19.08984375" style="11" bestFit="1" customWidth="1"/>
    <col min="8201" max="8201" width="1.453125" style="11" customWidth="1"/>
    <col min="8202" max="8202" width="18.6328125" style="11" bestFit="1" customWidth="1"/>
    <col min="8203" max="8203" width="24" style="11" customWidth="1"/>
    <col min="8204" max="8204" width="13.54296875" style="11" customWidth="1"/>
    <col min="8205" max="8205" width="15.453125" style="11" customWidth="1"/>
    <col min="8206" max="8207" width="11.6328125" style="11" bestFit="1" customWidth="1"/>
    <col min="8208" max="8208" width="15.453125" style="11" bestFit="1" customWidth="1"/>
    <col min="8209" max="8209" width="11.54296875" style="11" customWidth="1"/>
    <col min="8210" max="8210" width="2" style="11" bestFit="1" customWidth="1"/>
    <col min="8211" max="8211" width="20.453125" style="11" customWidth="1"/>
    <col min="8212" max="8212" width="9.08984375" style="11"/>
    <col min="8213" max="8213" width="11" style="11" bestFit="1" customWidth="1"/>
    <col min="8214" max="8450" width="9.08984375" style="11"/>
    <col min="8451" max="8451" width="1.08984375" style="11" customWidth="1"/>
    <col min="8452" max="8452" width="41.36328125" style="11" customWidth="1"/>
    <col min="8453" max="8453" width="12.90625" style="11" customWidth="1"/>
    <col min="8454" max="8454" width="15.90625" style="11" customWidth="1"/>
    <col min="8455" max="8455" width="2.08984375" style="11" customWidth="1"/>
    <col min="8456" max="8456" width="19.08984375" style="11" bestFit="1" customWidth="1"/>
    <col min="8457" max="8457" width="1.453125" style="11" customWidth="1"/>
    <col min="8458" max="8458" width="18.6328125" style="11" bestFit="1" customWidth="1"/>
    <col min="8459" max="8459" width="24" style="11" customWidth="1"/>
    <col min="8460" max="8460" width="13.54296875" style="11" customWidth="1"/>
    <col min="8461" max="8461" width="15.453125" style="11" customWidth="1"/>
    <col min="8462" max="8463" width="11.6328125" style="11" bestFit="1" customWidth="1"/>
    <col min="8464" max="8464" width="15.453125" style="11" bestFit="1" customWidth="1"/>
    <col min="8465" max="8465" width="11.54296875" style="11" customWidth="1"/>
    <col min="8466" max="8466" width="2" style="11" bestFit="1" customWidth="1"/>
    <col min="8467" max="8467" width="20.453125" style="11" customWidth="1"/>
    <col min="8468" max="8468" width="9.08984375" style="11"/>
    <col min="8469" max="8469" width="11" style="11" bestFit="1" customWidth="1"/>
    <col min="8470" max="8706" width="9.08984375" style="11"/>
    <col min="8707" max="8707" width="1.08984375" style="11" customWidth="1"/>
    <col min="8708" max="8708" width="41.36328125" style="11" customWidth="1"/>
    <col min="8709" max="8709" width="12.90625" style="11" customWidth="1"/>
    <col min="8710" max="8710" width="15.90625" style="11" customWidth="1"/>
    <col min="8711" max="8711" width="2.08984375" style="11" customWidth="1"/>
    <col min="8712" max="8712" width="19.08984375" style="11" bestFit="1" customWidth="1"/>
    <col min="8713" max="8713" width="1.453125" style="11" customWidth="1"/>
    <col min="8714" max="8714" width="18.6328125" style="11" bestFit="1" customWidth="1"/>
    <col min="8715" max="8715" width="24" style="11" customWidth="1"/>
    <col min="8716" max="8716" width="13.54296875" style="11" customWidth="1"/>
    <col min="8717" max="8717" width="15.453125" style="11" customWidth="1"/>
    <col min="8718" max="8719" width="11.6328125" style="11" bestFit="1" customWidth="1"/>
    <col min="8720" max="8720" width="15.453125" style="11" bestFit="1" customWidth="1"/>
    <col min="8721" max="8721" width="11.54296875" style="11" customWidth="1"/>
    <col min="8722" max="8722" width="2" style="11" bestFit="1" customWidth="1"/>
    <col min="8723" max="8723" width="20.453125" style="11" customWidth="1"/>
    <col min="8724" max="8724" width="9.08984375" style="11"/>
    <col min="8725" max="8725" width="11" style="11" bestFit="1" customWidth="1"/>
    <col min="8726" max="8962" width="9.08984375" style="11"/>
    <col min="8963" max="8963" width="1.08984375" style="11" customWidth="1"/>
    <col min="8964" max="8964" width="41.36328125" style="11" customWidth="1"/>
    <col min="8965" max="8965" width="12.90625" style="11" customWidth="1"/>
    <col min="8966" max="8966" width="15.90625" style="11" customWidth="1"/>
    <col min="8967" max="8967" width="2.08984375" style="11" customWidth="1"/>
    <col min="8968" max="8968" width="19.08984375" style="11" bestFit="1" customWidth="1"/>
    <col min="8969" max="8969" width="1.453125" style="11" customWidth="1"/>
    <col min="8970" max="8970" width="18.6328125" style="11" bestFit="1" customWidth="1"/>
    <col min="8971" max="8971" width="24" style="11" customWidth="1"/>
    <col min="8972" max="8972" width="13.54296875" style="11" customWidth="1"/>
    <col min="8973" max="8973" width="15.453125" style="11" customWidth="1"/>
    <col min="8974" max="8975" width="11.6328125" style="11" bestFit="1" customWidth="1"/>
    <col min="8976" max="8976" width="15.453125" style="11" bestFit="1" customWidth="1"/>
    <col min="8977" max="8977" width="11.54296875" style="11" customWidth="1"/>
    <col min="8978" max="8978" width="2" style="11" bestFit="1" customWidth="1"/>
    <col min="8979" max="8979" width="20.453125" style="11" customWidth="1"/>
    <col min="8980" max="8980" width="9.08984375" style="11"/>
    <col min="8981" max="8981" width="11" style="11" bestFit="1" customWidth="1"/>
    <col min="8982" max="9218" width="9.08984375" style="11"/>
    <col min="9219" max="9219" width="1.08984375" style="11" customWidth="1"/>
    <col min="9220" max="9220" width="41.36328125" style="11" customWidth="1"/>
    <col min="9221" max="9221" width="12.90625" style="11" customWidth="1"/>
    <col min="9222" max="9222" width="15.90625" style="11" customWidth="1"/>
    <col min="9223" max="9223" width="2.08984375" style="11" customWidth="1"/>
    <col min="9224" max="9224" width="19.08984375" style="11" bestFit="1" customWidth="1"/>
    <col min="9225" max="9225" width="1.453125" style="11" customWidth="1"/>
    <col min="9226" max="9226" width="18.6328125" style="11" bestFit="1" customWidth="1"/>
    <col min="9227" max="9227" width="24" style="11" customWidth="1"/>
    <col min="9228" max="9228" width="13.54296875" style="11" customWidth="1"/>
    <col min="9229" max="9229" width="15.453125" style="11" customWidth="1"/>
    <col min="9230" max="9231" width="11.6328125" style="11" bestFit="1" customWidth="1"/>
    <col min="9232" max="9232" width="15.453125" style="11" bestFit="1" customWidth="1"/>
    <col min="9233" max="9233" width="11.54296875" style="11" customWidth="1"/>
    <col min="9234" max="9234" width="2" style="11" bestFit="1" customWidth="1"/>
    <col min="9235" max="9235" width="20.453125" style="11" customWidth="1"/>
    <col min="9236" max="9236" width="9.08984375" style="11"/>
    <col min="9237" max="9237" width="11" style="11" bestFit="1" customWidth="1"/>
    <col min="9238" max="9474" width="9.08984375" style="11"/>
    <col min="9475" max="9475" width="1.08984375" style="11" customWidth="1"/>
    <col min="9476" max="9476" width="41.36328125" style="11" customWidth="1"/>
    <col min="9477" max="9477" width="12.90625" style="11" customWidth="1"/>
    <col min="9478" max="9478" width="15.90625" style="11" customWidth="1"/>
    <col min="9479" max="9479" width="2.08984375" style="11" customWidth="1"/>
    <col min="9480" max="9480" width="19.08984375" style="11" bestFit="1" customWidth="1"/>
    <col min="9481" max="9481" width="1.453125" style="11" customWidth="1"/>
    <col min="9482" max="9482" width="18.6328125" style="11" bestFit="1" customWidth="1"/>
    <col min="9483" max="9483" width="24" style="11" customWidth="1"/>
    <col min="9484" max="9484" width="13.54296875" style="11" customWidth="1"/>
    <col min="9485" max="9485" width="15.453125" style="11" customWidth="1"/>
    <col min="9486" max="9487" width="11.6328125" style="11" bestFit="1" customWidth="1"/>
    <col min="9488" max="9488" width="15.453125" style="11" bestFit="1" customWidth="1"/>
    <col min="9489" max="9489" width="11.54296875" style="11" customWidth="1"/>
    <col min="9490" max="9490" width="2" style="11" bestFit="1" customWidth="1"/>
    <col min="9491" max="9491" width="20.453125" style="11" customWidth="1"/>
    <col min="9492" max="9492" width="9.08984375" style="11"/>
    <col min="9493" max="9493" width="11" style="11" bestFit="1" customWidth="1"/>
    <col min="9494" max="9730" width="9.08984375" style="11"/>
    <col min="9731" max="9731" width="1.08984375" style="11" customWidth="1"/>
    <col min="9732" max="9732" width="41.36328125" style="11" customWidth="1"/>
    <col min="9733" max="9733" width="12.90625" style="11" customWidth="1"/>
    <col min="9734" max="9734" width="15.90625" style="11" customWidth="1"/>
    <col min="9735" max="9735" width="2.08984375" style="11" customWidth="1"/>
    <col min="9736" max="9736" width="19.08984375" style="11" bestFit="1" customWidth="1"/>
    <col min="9737" max="9737" width="1.453125" style="11" customWidth="1"/>
    <col min="9738" max="9738" width="18.6328125" style="11" bestFit="1" customWidth="1"/>
    <col min="9739" max="9739" width="24" style="11" customWidth="1"/>
    <col min="9740" max="9740" width="13.54296875" style="11" customWidth="1"/>
    <col min="9741" max="9741" width="15.453125" style="11" customWidth="1"/>
    <col min="9742" max="9743" width="11.6328125" style="11" bestFit="1" customWidth="1"/>
    <col min="9744" max="9744" width="15.453125" style="11" bestFit="1" customWidth="1"/>
    <col min="9745" max="9745" width="11.54296875" style="11" customWidth="1"/>
    <col min="9746" max="9746" width="2" style="11" bestFit="1" customWidth="1"/>
    <col min="9747" max="9747" width="20.453125" style="11" customWidth="1"/>
    <col min="9748" max="9748" width="9.08984375" style="11"/>
    <col min="9749" max="9749" width="11" style="11" bestFit="1" customWidth="1"/>
    <col min="9750" max="9986" width="9.08984375" style="11"/>
    <col min="9987" max="9987" width="1.08984375" style="11" customWidth="1"/>
    <col min="9988" max="9988" width="41.36328125" style="11" customWidth="1"/>
    <col min="9989" max="9989" width="12.90625" style="11" customWidth="1"/>
    <col min="9990" max="9990" width="15.90625" style="11" customWidth="1"/>
    <col min="9991" max="9991" width="2.08984375" style="11" customWidth="1"/>
    <col min="9992" max="9992" width="19.08984375" style="11" bestFit="1" customWidth="1"/>
    <col min="9993" max="9993" width="1.453125" style="11" customWidth="1"/>
    <col min="9994" max="9994" width="18.6328125" style="11" bestFit="1" customWidth="1"/>
    <col min="9995" max="9995" width="24" style="11" customWidth="1"/>
    <col min="9996" max="9996" width="13.54296875" style="11" customWidth="1"/>
    <col min="9997" max="9997" width="15.453125" style="11" customWidth="1"/>
    <col min="9998" max="9999" width="11.6328125" style="11" bestFit="1" customWidth="1"/>
    <col min="10000" max="10000" width="15.453125" style="11" bestFit="1" customWidth="1"/>
    <col min="10001" max="10001" width="11.54296875" style="11" customWidth="1"/>
    <col min="10002" max="10002" width="2" style="11" bestFit="1" customWidth="1"/>
    <col min="10003" max="10003" width="20.453125" style="11" customWidth="1"/>
    <col min="10004" max="10004" width="9.08984375" style="11"/>
    <col min="10005" max="10005" width="11" style="11" bestFit="1" customWidth="1"/>
    <col min="10006" max="10242" width="9.08984375" style="11"/>
    <col min="10243" max="10243" width="1.08984375" style="11" customWidth="1"/>
    <col min="10244" max="10244" width="41.36328125" style="11" customWidth="1"/>
    <col min="10245" max="10245" width="12.90625" style="11" customWidth="1"/>
    <col min="10246" max="10246" width="15.90625" style="11" customWidth="1"/>
    <col min="10247" max="10247" width="2.08984375" style="11" customWidth="1"/>
    <col min="10248" max="10248" width="19.08984375" style="11" bestFit="1" customWidth="1"/>
    <col min="10249" max="10249" width="1.453125" style="11" customWidth="1"/>
    <col min="10250" max="10250" width="18.6328125" style="11" bestFit="1" customWidth="1"/>
    <col min="10251" max="10251" width="24" style="11" customWidth="1"/>
    <col min="10252" max="10252" width="13.54296875" style="11" customWidth="1"/>
    <col min="10253" max="10253" width="15.453125" style="11" customWidth="1"/>
    <col min="10254" max="10255" width="11.6328125" style="11" bestFit="1" customWidth="1"/>
    <col min="10256" max="10256" width="15.453125" style="11" bestFit="1" customWidth="1"/>
    <col min="10257" max="10257" width="11.54296875" style="11" customWidth="1"/>
    <col min="10258" max="10258" width="2" style="11" bestFit="1" customWidth="1"/>
    <col min="10259" max="10259" width="20.453125" style="11" customWidth="1"/>
    <col min="10260" max="10260" width="9.08984375" style="11"/>
    <col min="10261" max="10261" width="11" style="11" bestFit="1" customWidth="1"/>
    <col min="10262" max="10498" width="9.08984375" style="11"/>
    <col min="10499" max="10499" width="1.08984375" style="11" customWidth="1"/>
    <col min="10500" max="10500" width="41.36328125" style="11" customWidth="1"/>
    <col min="10501" max="10501" width="12.90625" style="11" customWidth="1"/>
    <col min="10502" max="10502" width="15.90625" style="11" customWidth="1"/>
    <col min="10503" max="10503" width="2.08984375" style="11" customWidth="1"/>
    <col min="10504" max="10504" width="19.08984375" style="11" bestFit="1" customWidth="1"/>
    <col min="10505" max="10505" width="1.453125" style="11" customWidth="1"/>
    <col min="10506" max="10506" width="18.6328125" style="11" bestFit="1" customWidth="1"/>
    <col min="10507" max="10507" width="24" style="11" customWidth="1"/>
    <col min="10508" max="10508" width="13.54296875" style="11" customWidth="1"/>
    <col min="10509" max="10509" width="15.453125" style="11" customWidth="1"/>
    <col min="10510" max="10511" width="11.6328125" style="11" bestFit="1" customWidth="1"/>
    <col min="10512" max="10512" width="15.453125" style="11" bestFit="1" customWidth="1"/>
    <col min="10513" max="10513" width="11.54296875" style="11" customWidth="1"/>
    <col min="10514" max="10514" width="2" style="11" bestFit="1" customWidth="1"/>
    <col min="10515" max="10515" width="20.453125" style="11" customWidth="1"/>
    <col min="10516" max="10516" width="9.08984375" style="11"/>
    <col min="10517" max="10517" width="11" style="11" bestFit="1" customWidth="1"/>
    <col min="10518" max="10754" width="9.08984375" style="11"/>
    <col min="10755" max="10755" width="1.08984375" style="11" customWidth="1"/>
    <col min="10756" max="10756" width="41.36328125" style="11" customWidth="1"/>
    <col min="10757" max="10757" width="12.90625" style="11" customWidth="1"/>
    <col min="10758" max="10758" width="15.90625" style="11" customWidth="1"/>
    <col min="10759" max="10759" width="2.08984375" style="11" customWidth="1"/>
    <col min="10760" max="10760" width="19.08984375" style="11" bestFit="1" customWidth="1"/>
    <col min="10761" max="10761" width="1.453125" style="11" customWidth="1"/>
    <col min="10762" max="10762" width="18.6328125" style="11" bestFit="1" customWidth="1"/>
    <col min="10763" max="10763" width="24" style="11" customWidth="1"/>
    <col min="10764" max="10764" width="13.54296875" style="11" customWidth="1"/>
    <col min="10765" max="10765" width="15.453125" style="11" customWidth="1"/>
    <col min="10766" max="10767" width="11.6328125" style="11" bestFit="1" customWidth="1"/>
    <col min="10768" max="10768" width="15.453125" style="11" bestFit="1" customWidth="1"/>
    <col min="10769" max="10769" width="11.54296875" style="11" customWidth="1"/>
    <col min="10770" max="10770" width="2" style="11" bestFit="1" customWidth="1"/>
    <col min="10771" max="10771" width="20.453125" style="11" customWidth="1"/>
    <col min="10772" max="10772" width="9.08984375" style="11"/>
    <col min="10773" max="10773" width="11" style="11" bestFit="1" customWidth="1"/>
    <col min="10774" max="11010" width="9.08984375" style="11"/>
    <col min="11011" max="11011" width="1.08984375" style="11" customWidth="1"/>
    <col min="11012" max="11012" width="41.36328125" style="11" customWidth="1"/>
    <col min="11013" max="11013" width="12.90625" style="11" customWidth="1"/>
    <col min="11014" max="11014" width="15.90625" style="11" customWidth="1"/>
    <col min="11015" max="11015" width="2.08984375" style="11" customWidth="1"/>
    <col min="11016" max="11016" width="19.08984375" style="11" bestFit="1" customWidth="1"/>
    <col min="11017" max="11017" width="1.453125" style="11" customWidth="1"/>
    <col min="11018" max="11018" width="18.6328125" style="11" bestFit="1" customWidth="1"/>
    <col min="11019" max="11019" width="24" style="11" customWidth="1"/>
    <col min="11020" max="11020" width="13.54296875" style="11" customWidth="1"/>
    <col min="11021" max="11021" width="15.453125" style="11" customWidth="1"/>
    <col min="11022" max="11023" width="11.6328125" style="11" bestFit="1" customWidth="1"/>
    <col min="11024" max="11024" width="15.453125" style="11" bestFit="1" customWidth="1"/>
    <col min="11025" max="11025" width="11.54296875" style="11" customWidth="1"/>
    <col min="11026" max="11026" width="2" style="11" bestFit="1" customWidth="1"/>
    <col min="11027" max="11027" width="20.453125" style="11" customWidth="1"/>
    <col min="11028" max="11028" width="9.08984375" style="11"/>
    <col min="11029" max="11029" width="11" style="11" bestFit="1" customWidth="1"/>
    <col min="11030" max="11266" width="9.08984375" style="11"/>
    <col min="11267" max="11267" width="1.08984375" style="11" customWidth="1"/>
    <col min="11268" max="11268" width="41.36328125" style="11" customWidth="1"/>
    <col min="11269" max="11269" width="12.90625" style="11" customWidth="1"/>
    <col min="11270" max="11270" width="15.90625" style="11" customWidth="1"/>
    <col min="11271" max="11271" width="2.08984375" style="11" customWidth="1"/>
    <col min="11272" max="11272" width="19.08984375" style="11" bestFit="1" customWidth="1"/>
    <col min="11273" max="11273" width="1.453125" style="11" customWidth="1"/>
    <col min="11274" max="11274" width="18.6328125" style="11" bestFit="1" customWidth="1"/>
    <col min="11275" max="11275" width="24" style="11" customWidth="1"/>
    <col min="11276" max="11276" width="13.54296875" style="11" customWidth="1"/>
    <col min="11277" max="11277" width="15.453125" style="11" customWidth="1"/>
    <col min="11278" max="11279" width="11.6328125" style="11" bestFit="1" customWidth="1"/>
    <col min="11280" max="11280" width="15.453125" style="11" bestFit="1" customWidth="1"/>
    <col min="11281" max="11281" width="11.54296875" style="11" customWidth="1"/>
    <col min="11282" max="11282" width="2" style="11" bestFit="1" customWidth="1"/>
    <col min="11283" max="11283" width="20.453125" style="11" customWidth="1"/>
    <col min="11284" max="11284" width="9.08984375" style="11"/>
    <col min="11285" max="11285" width="11" style="11" bestFit="1" customWidth="1"/>
    <col min="11286" max="11522" width="9.08984375" style="11"/>
    <col min="11523" max="11523" width="1.08984375" style="11" customWidth="1"/>
    <col min="11524" max="11524" width="41.36328125" style="11" customWidth="1"/>
    <col min="11525" max="11525" width="12.90625" style="11" customWidth="1"/>
    <col min="11526" max="11526" width="15.90625" style="11" customWidth="1"/>
    <col min="11527" max="11527" width="2.08984375" style="11" customWidth="1"/>
    <col min="11528" max="11528" width="19.08984375" style="11" bestFit="1" customWidth="1"/>
    <col min="11529" max="11529" width="1.453125" style="11" customWidth="1"/>
    <col min="11530" max="11530" width="18.6328125" style="11" bestFit="1" customWidth="1"/>
    <col min="11531" max="11531" width="24" style="11" customWidth="1"/>
    <col min="11532" max="11532" width="13.54296875" style="11" customWidth="1"/>
    <col min="11533" max="11533" width="15.453125" style="11" customWidth="1"/>
    <col min="11534" max="11535" width="11.6328125" style="11" bestFit="1" customWidth="1"/>
    <col min="11536" max="11536" width="15.453125" style="11" bestFit="1" customWidth="1"/>
    <col min="11537" max="11537" width="11.54296875" style="11" customWidth="1"/>
    <col min="11538" max="11538" width="2" style="11" bestFit="1" customWidth="1"/>
    <col min="11539" max="11539" width="20.453125" style="11" customWidth="1"/>
    <col min="11540" max="11540" width="9.08984375" style="11"/>
    <col min="11541" max="11541" width="11" style="11" bestFit="1" customWidth="1"/>
    <col min="11542" max="11778" width="9.08984375" style="11"/>
    <col min="11779" max="11779" width="1.08984375" style="11" customWidth="1"/>
    <col min="11780" max="11780" width="41.36328125" style="11" customWidth="1"/>
    <col min="11781" max="11781" width="12.90625" style="11" customWidth="1"/>
    <col min="11782" max="11782" width="15.90625" style="11" customWidth="1"/>
    <col min="11783" max="11783" width="2.08984375" style="11" customWidth="1"/>
    <col min="11784" max="11784" width="19.08984375" style="11" bestFit="1" customWidth="1"/>
    <col min="11785" max="11785" width="1.453125" style="11" customWidth="1"/>
    <col min="11786" max="11786" width="18.6328125" style="11" bestFit="1" customWidth="1"/>
    <col min="11787" max="11787" width="24" style="11" customWidth="1"/>
    <col min="11788" max="11788" width="13.54296875" style="11" customWidth="1"/>
    <col min="11789" max="11789" width="15.453125" style="11" customWidth="1"/>
    <col min="11790" max="11791" width="11.6328125" style="11" bestFit="1" customWidth="1"/>
    <col min="11792" max="11792" width="15.453125" style="11" bestFit="1" customWidth="1"/>
    <col min="11793" max="11793" width="11.54296875" style="11" customWidth="1"/>
    <col min="11794" max="11794" width="2" style="11" bestFit="1" customWidth="1"/>
    <col min="11795" max="11795" width="20.453125" style="11" customWidth="1"/>
    <col min="11796" max="11796" width="9.08984375" style="11"/>
    <col min="11797" max="11797" width="11" style="11" bestFit="1" customWidth="1"/>
    <col min="11798" max="12034" width="9.08984375" style="11"/>
    <col min="12035" max="12035" width="1.08984375" style="11" customWidth="1"/>
    <col min="12036" max="12036" width="41.36328125" style="11" customWidth="1"/>
    <col min="12037" max="12037" width="12.90625" style="11" customWidth="1"/>
    <col min="12038" max="12038" width="15.90625" style="11" customWidth="1"/>
    <col min="12039" max="12039" width="2.08984375" style="11" customWidth="1"/>
    <col min="12040" max="12040" width="19.08984375" style="11" bestFit="1" customWidth="1"/>
    <col min="12041" max="12041" width="1.453125" style="11" customWidth="1"/>
    <col min="12042" max="12042" width="18.6328125" style="11" bestFit="1" customWidth="1"/>
    <col min="12043" max="12043" width="24" style="11" customWidth="1"/>
    <col min="12044" max="12044" width="13.54296875" style="11" customWidth="1"/>
    <col min="12045" max="12045" width="15.453125" style="11" customWidth="1"/>
    <col min="12046" max="12047" width="11.6328125" style="11" bestFit="1" customWidth="1"/>
    <col min="12048" max="12048" width="15.453125" style="11" bestFit="1" customWidth="1"/>
    <col min="12049" max="12049" width="11.54296875" style="11" customWidth="1"/>
    <col min="12050" max="12050" width="2" style="11" bestFit="1" customWidth="1"/>
    <col min="12051" max="12051" width="20.453125" style="11" customWidth="1"/>
    <col min="12052" max="12052" width="9.08984375" style="11"/>
    <col min="12053" max="12053" width="11" style="11" bestFit="1" customWidth="1"/>
    <col min="12054" max="12290" width="9.08984375" style="11"/>
    <col min="12291" max="12291" width="1.08984375" style="11" customWidth="1"/>
    <col min="12292" max="12292" width="41.36328125" style="11" customWidth="1"/>
    <col min="12293" max="12293" width="12.90625" style="11" customWidth="1"/>
    <col min="12294" max="12294" width="15.90625" style="11" customWidth="1"/>
    <col min="12295" max="12295" width="2.08984375" style="11" customWidth="1"/>
    <col min="12296" max="12296" width="19.08984375" style="11" bestFit="1" customWidth="1"/>
    <col min="12297" max="12297" width="1.453125" style="11" customWidth="1"/>
    <col min="12298" max="12298" width="18.6328125" style="11" bestFit="1" customWidth="1"/>
    <col min="12299" max="12299" width="24" style="11" customWidth="1"/>
    <col min="12300" max="12300" width="13.54296875" style="11" customWidth="1"/>
    <col min="12301" max="12301" width="15.453125" style="11" customWidth="1"/>
    <col min="12302" max="12303" width="11.6328125" style="11" bestFit="1" customWidth="1"/>
    <col min="12304" max="12304" width="15.453125" style="11" bestFit="1" customWidth="1"/>
    <col min="12305" max="12305" width="11.54296875" style="11" customWidth="1"/>
    <col min="12306" max="12306" width="2" style="11" bestFit="1" customWidth="1"/>
    <col min="12307" max="12307" width="20.453125" style="11" customWidth="1"/>
    <col min="12308" max="12308" width="9.08984375" style="11"/>
    <col min="12309" max="12309" width="11" style="11" bestFit="1" customWidth="1"/>
    <col min="12310" max="12546" width="9.08984375" style="11"/>
    <col min="12547" max="12547" width="1.08984375" style="11" customWidth="1"/>
    <col min="12548" max="12548" width="41.36328125" style="11" customWidth="1"/>
    <col min="12549" max="12549" width="12.90625" style="11" customWidth="1"/>
    <col min="12550" max="12550" width="15.90625" style="11" customWidth="1"/>
    <col min="12551" max="12551" width="2.08984375" style="11" customWidth="1"/>
    <col min="12552" max="12552" width="19.08984375" style="11" bestFit="1" customWidth="1"/>
    <col min="12553" max="12553" width="1.453125" style="11" customWidth="1"/>
    <col min="12554" max="12554" width="18.6328125" style="11" bestFit="1" customWidth="1"/>
    <col min="12555" max="12555" width="24" style="11" customWidth="1"/>
    <col min="12556" max="12556" width="13.54296875" style="11" customWidth="1"/>
    <col min="12557" max="12557" width="15.453125" style="11" customWidth="1"/>
    <col min="12558" max="12559" width="11.6328125" style="11" bestFit="1" customWidth="1"/>
    <col min="12560" max="12560" width="15.453125" style="11" bestFit="1" customWidth="1"/>
    <col min="12561" max="12561" width="11.54296875" style="11" customWidth="1"/>
    <col min="12562" max="12562" width="2" style="11" bestFit="1" customWidth="1"/>
    <col min="12563" max="12563" width="20.453125" style="11" customWidth="1"/>
    <col min="12564" max="12564" width="9.08984375" style="11"/>
    <col min="12565" max="12565" width="11" style="11" bestFit="1" customWidth="1"/>
    <col min="12566" max="12802" width="9.08984375" style="11"/>
    <col min="12803" max="12803" width="1.08984375" style="11" customWidth="1"/>
    <col min="12804" max="12804" width="41.36328125" style="11" customWidth="1"/>
    <col min="12805" max="12805" width="12.90625" style="11" customWidth="1"/>
    <col min="12806" max="12806" width="15.90625" style="11" customWidth="1"/>
    <col min="12807" max="12807" width="2.08984375" style="11" customWidth="1"/>
    <col min="12808" max="12808" width="19.08984375" style="11" bestFit="1" customWidth="1"/>
    <col min="12809" max="12809" width="1.453125" style="11" customWidth="1"/>
    <col min="12810" max="12810" width="18.6328125" style="11" bestFit="1" customWidth="1"/>
    <col min="12811" max="12811" width="24" style="11" customWidth="1"/>
    <col min="12812" max="12812" width="13.54296875" style="11" customWidth="1"/>
    <col min="12813" max="12813" width="15.453125" style="11" customWidth="1"/>
    <col min="12814" max="12815" width="11.6328125" style="11" bestFit="1" customWidth="1"/>
    <col min="12816" max="12816" width="15.453125" style="11" bestFit="1" customWidth="1"/>
    <col min="12817" max="12817" width="11.54296875" style="11" customWidth="1"/>
    <col min="12818" max="12818" width="2" style="11" bestFit="1" customWidth="1"/>
    <col min="12819" max="12819" width="20.453125" style="11" customWidth="1"/>
    <col min="12820" max="12820" width="9.08984375" style="11"/>
    <col min="12821" max="12821" width="11" style="11" bestFit="1" customWidth="1"/>
    <col min="12822" max="13058" width="9.08984375" style="11"/>
    <col min="13059" max="13059" width="1.08984375" style="11" customWidth="1"/>
    <col min="13060" max="13060" width="41.36328125" style="11" customWidth="1"/>
    <col min="13061" max="13061" width="12.90625" style="11" customWidth="1"/>
    <col min="13062" max="13062" width="15.90625" style="11" customWidth="1"/>
    <col min="13063" max="13063" width="2.08984375" style="11" customWidth="1"/>
    <col min="13064" max="13064" width="19.08984375" style="11" bestFit="1" customWidth="1"/>
    <col min="13065" max="13065" width="1.453125" style="11" customWidth="1"/>
    <col min="13066" max="13066" width="18.6328125" style="11" bestFit="1" customWidth="1"/>
    <col min="13067" max="13067" width="24" style="11" customWidth="1"/>
    <col min="13068" max="13068" width="13.54296875" style="11" customWidth="1"/>
    <col min="13069" max="13069" width="15.453125" style="11" customWidth="1"/>
    <col min="13070" max="13071" width="11.6328125" style="11" bestFit="1" customWidth="1"/>
    <col min="13072" max="13072" width="15.453125" style="11" bestFit="1" customWidth="1"/>
    <col min="13073" max="13073" width="11.54296875" style="11" customWidth="1"/>
    <col min="13074" max="13074" width="2" style="11" bestFit="1" customWidth="1"/>
    <col min="13075" max="13075" width="20.453125" style="11" customWidth="1"/>
    <col min="13076" max="13076" width="9.08984375" style="11"/>
    <col min="13077" max="13077" width="11" style="11" bestFit="1" customWidth="1"/>
    <col min="13078" max="13314" width="9.08984375" style="11"/>
    <col min="13315" max="13315" width="1.08984375" style="11" customWidth="1"/>
    <col min="13316" max="13316" width="41.36328125" style="11" customWidth="1"/>
    <col min="13317" max="13317" width="12.90625" style="11" customWidth="1"/>
    <col min="13318" max="13318" width="15.90625" style="11" customWidth="1"/>
    <col min="13319" max="13319" width="2.08984375" style="11" customWidth="1"/>
    <col min="13320" max="13320" width="19.08984375" style="11" bestFit="1" customWidth="1"/>
    <col min="13321" max="13321" width="1.453125" style="11" customWidth="1"/>
    <col min="13322" max="13322" width="18.6328125" style="11" bestFit="1" customWidth="1"/>
    <col min="13323" max="13323" width="24" style="11" customWidth="1"/>
    <col min="13324" max="13324" width="13.54296875" style="11" customWidth="1"/>
    <col min="13325" max="13325" width="15.453125" style="11" customWidth="1"/>
    <col min="13326" max="13327" width="11.6328125" style="11" bestFit="1" customWidth="1"/>
    <col min="13328" max="13328" width="15.453125" style="11" bestFit="1" customWidth="1"/>
    <col min="13329" max="13329" width="11.54296875" style="11" customWidth="1"/>
    <col min="13330" max="13330" width="2" style="11" bestFit="1" customWidth="1"/>
    <col min="13331" max="13331" width="20.453125" style="11" customWidth="1"/>
    <col min="13332" max="13332" width="9.08984375" style="11"/>
    <col min="13333" max="13333" width="11" style="11" bestFit="1" customWidth="1"/>
    <col min="13334" max="13570" width="9.08984375" style="11"/>
    <col min="13571" max="13571" width="1.08984375" style="11" customWidth="1"/>
    <col min="13572" max="13572" width="41.36328125" style="11" customWidth="1"/>
    <col min="13573" max="13573" width="12.90625" style="11" customWidth="1"/>
    <col min="13574" max="13574" width="15.90625" style="11" customWidth="1"/>
    <col min="13575" max="13575" width="2.08984375" style="11" customWidth="1"/>
    <col min="13576" max="13576" width="19.08984375" style="11" bestFit="1" customWidth="1"/>
    <col min="13577" max="13577" width="1.453125" style="11" customWidth="1"/>
    <col min="13578" max="13578" width="18.6328125" style="11" bestFit="1" customWidth="1"/>
    <col min="13579" max="13579" width="24" style="11" customWidth="1"/>
    <col min="13580" max="13580" width="13.54296875" style="11" customWidth="1"/>
    <col min="13581" max="13581" width="15.453125" style="11" customWidth="1"/>
    <col min="13582" max="13583" width="11.6328125" style="11" bestFit="1" customWidth="1"/>
    <col min="13584" max="13584" width="15.453125" style="11" bestFit="1" customWidth="1"/>
    <col min="13585" max="13585" width="11.54296875" style="11" customWidth="1"/>
    <col min="13586" max="13586" width="2" style="11" bestFit="1" customWidth="1"/>
    <col min="13587" max="13587" width="20.453125" style="11" customWidth="1"/>
    <col min="13588" max="13588" width="9.08984375" style="11"/>
    <col min="13589" max="13589" width="11" style="11" bestFit="1" customWidth="1"/>
    <col min="13590" max="13826" width="9.08984375" style="11"/>
    <col min="13827" max="13827" width="1.08984375" style="11" customWidth="1"/>
    <col min="13828" max="13828" width="41.36328125" style="11" customWidth="1"/>
    <col min="13829" max="13829" width="12.90625" style="11" customWidth="1"/>
    <col min="13830" max="13830" width="15.90625" style="11" customWidth="1"/>
    <col min="13831" max="13831" width="2.08984375" style="11" customWidth="1"/>
    <col min="13832" max="13832" width="19.08984375" style="11" bestFit="1" customWidth="1"/>
    <col min="13833" max="13833" width="1.453125" style="11" customWidth="1"/>
    <col min="13834" max="13834" width="18.6328125" style="11" bestFit="1" customWidth="1"/>
    <col min="13835" max="13835" width="24" style="11" customWidth="1"/>
    <col min="13836" max="13836" width="13.54296875" style="11" customWidth="1"/>
    <col min="13837" max="13837" width="15.453125" style="11" customWidth="1"/>
    <col min="13838" max="13839" width="11.6328125" style="11" bestFit="1" customWidth="1"/>
    <col min="13840" max="13840" width="15.453125" style="11" bestFit="1" customWidth="1"/>
    <col min="13841" max="13841" width="11.54296875" style="11" customWidth="1"/>
    <col min="13842" max="13842" width="2" style="11" bestFit="1" customWidth="1"/>
    <col min="13843" max="13843" width="20.453125" style="11" customWidth="1"/>
    <col min="13844" max="13844" width="9.08984375" style="11"/>
    <col min="13845" max="13845" width="11" style="11" bestFit="1" customWidth="1"/>
    <col min="13846" max="14082" width="9.08984375" style="11"/>
    <col min="14083" max="14083" width="1.08984375" style="11" customWidth="1"/>
    <col min="14084" max="14084" width="41.36328125" style="11" customWidth="1"/>
    <col min="14085" max="14085" width="12.90625" style="11" customWidth="1"/>
    <col min="14086" max="14086" width="15.90625" style="11" customWidth="1"/>
    <col min="14087" max="14087" width="2.08984375" style="11" customWidth="1"/>
    <col min="14088" max="14088" width="19.08984375" style="11" bestFit="1" customWidth="1"/>
    <col min="14089" max="14089" width="1.453125" style="11" customWidth="1"/>
    <col min="14090" max="14090" width="18.6328125" style="11" bestFit="1" customWidth="1"/>
    <col min="14091" max="14091" width="24" style="11" customWidth="1"/>
    <col min="14092" max="14092" width="13.54296875" style="11" customWidth="1"/>
    <col min="14093" max="14093" width="15.453125" style="11" customWidth="1"/>
    <col min="14094" max="14095" width="11.6328125" style="11" bestFit="1" customWidth="1"/>
    <col min="14096" max="14096" width="15.453125" style="11" bestFit="1" customWidth="1"/>
    <col min="14097" max="14097" width="11.54296875" style="11" customWidth="1"/>
    <col min="14098" max="14098" width="2" style="11" bestFit="1" customWidth="1"/>
    <col min="14099" max="14099" width="20.453125" style="11" customWidth="1"/>
    <col min="14100" max="14100" width="9.08984375" style="11"/>
    <col min="14101" max="14101" width="11" style="11" bestFit="1" customWidth="1"/>
    <col min="14102" max="14338" width="9.08984375" style="11"/>
    <col min="14339" max="14339" width="1.08984375" style="11" customWidth="1"/>
    <col min="14340" max="14340" width="41.36328125" style="11" customWidth="1"/>
    <col min="14341" max="14341" width="12.90625" style="11" customWidth="1"/>
    <col min="14342" max="14342" width="15.90625" style="11" customWidth="1"/>
    <col min="14343" max="14343" width="2.08984375" style="11" customWidth="1"/>
    <col min="14344" max="14344" width="19.08984375" style="11" bestFit="1" customWidth="1"/>
    <col min="14345" max="14345" width="1.453125" style="11" customWidth="1"/>
    <col min="14346" max="14346" width="18.6328125" style="11" bestFit="1" customWidth="1"/>
    <col min="14347" max="14347" width="24" style="11" customWidth="1"/>
    <col min="14348" max="14348" width="13.54296875" style="11" customWidth="1"/>
    <col min="14349" max="14349" width="15.453125" style="11" customWidth="1"/>
    <col min="14350" max="14351" width="11.6328125" style="11" bestFit="1" customWidth="1"/>
    <col min="14352" max="14352" width="15.453125" style="11" bestFit="1" customWidth="1"/>
    <col min="14353" max="14353" width="11.54296875" style="11" customWidth="1"/>
    <col min="14354" max="14354" width="2" style="11" bestFit="1" customWidth="1"/>
    <col min="14355" max="14355" width="20.453125" style="11" customWidth="1"/>
    <col min="14356" max="14356" width="9.08984375" style="11"/>
    <col min="14357" max="14357" width="11" style="11" bestFit="1" customWidth="1"/>
    <col min="14358" max="14594" width="9.08984375" style="11"/>
    <col min="14595" max="14595" width="1.08984375" style="11" customWidth="1"/>
    <col min="14596" max="14596" width="41.36328125" style="11" customWidth="1"/>
    <col min="14597" max="14597" width="12.90625" style="11" customWidth="1"/>
    <col min="14598" max="14598" width="15.90625" style="11" customWidth="1"/>
    <col min="14599" max="14599" width="2.08984375" style="11" customWidth="1"/>
    <col min="14600" max="14600" width="19.08984375" style="11" bestFit="1" customWidth="1"/>
    <col min="14601" max="14601" width="1.453125" style="11" customWidth="1"/>
    <col min="14602" max="14602" width="18.6328125" style="11" bestFit="1" customWidth="1"/>
    <col min="14603" max="14603" width="24" style="11" customWidth="1"/>
    <col min="14604" max="14604" width="13.54296875" style="11" customWidth="1"/>
    <col min="14605" max="14605" width="15.453125" style="11" customWidth="1"/>
    <col min="14606" max="14607" width="11.6328125" style="11" bestFit="1" customWidth="1"/>
    <col min="14608" max="14608" width="15.453125" style="11" bestFit="1" customWidth="1"/>
    <col min="14609" max="14609" width="11.54296875" style="11" customWidth="1"/>
    <col min="14610" max="14610" width="2" style="11" bestFit="1" customWidth="1"/>
    <col min="14611" max="14611" width="20.453125" style="11" customWidth="1"/>
    <col min="14612" max="14612" width="9.08984375" style="11"/>
    <col min="14613" max="14613" width="11" style="11" bestFit="1" customWidth="1"/>
    <col min="14614" max="14850" width="9.08984375" style="11"/>
    <col min="14851" max="14851" width="1.08984375" style="11" customWidth="1"/>
    <col min="14852" max="14852" width="41.36328125" style="11" customWidth="1"/>
    <col min="14853" max="14853" width="12.90625" style="11" customWidth="1"/>
    <col min="14854" max="14854" width="15.90625" style="11" customWidth="1"/>
    <col min="14855" max="14855" width="2.08984375" style="11" customWidth="1"/>
    <col min="14856" max="14856" width="19.08984375" style="11" bestFit="1" customWidth="1"/>
    <col min="14857" max="14857" width="1.453125" style="11" customWidth="1"/>
    <col min="14858" max="14858" width="18.6328125" style="11" bestFit="1" customWidth="1"/>
    <col min="14859" max="14859" width="24" style="11" customWidth="1"/>
    <col min="14860" max="14860" width="13.54296875" style="11" customWidth="1"/>
    <col min="14861" max="14861" width="15.453125" style="11" customWidth="1"/>
    <col min="14862" max="14863" width="11.6328125" style="11" bestFit="1" customWidth="1"/>
    <col min="14864" max="14864" width="15.453125" style="11" bestFit="1" customWidth="1"/>
    <col min="14865" max="14865" width="11.54296875" style="11" customWidth="1"/>
    <col min="14866" max="14866" width="2" style="11" bestFit="1" customWidth="1"/>
    <col min="14867" max="14867" width="20.453125" style="11" customWidth="1"/>
    <col min="14868" max="14868" width="9.08984375" style="11"/>
    <col min="14869" max="14869" width="11" style="11" bestFit="1" customWidth="1"/>
    <col min="14870" max="15106" width="9.08984375" style="11"/>
    <col min="15107" max="15107" width="1.08984375" style="11" customWidth="1"/>
    <col min="15108" max="15108" width="41.36328125" style="11" customWidth="1"/>
    <col min="15109" max="15109" width="12.90625" style="11" customWidth="1"/>
    <col min="15110" max="15110" width="15.90625" style="11" customWidth="1"/>
    <col min="15111" max="15111" width="2.08984375" style="11" customWidth="1"/>
    <col min="15112" max="15112" width="19.08984375" style="11" bestFit="1" customWidth="1"/>
    <col min="15113" max="15113" width="1.453125" style="11" customWidth="1"/>
    <col min="15114" max="15114" width="18.6328125" style="11" bestFit="1" customWidth="1"/>
    <col min="15115" max="15115" width="24" style="11" customWidth="1"/>
    <col min="15116" max="15116" width="13.54296875" style="11" customWidth="1"/>
    <col min="15117" max="15117" width="15.453125" style="11" customWidth="1"/>
    <col min="15118" max="15119" width="11.6328125" style="11" bestFit="1" customWidth="1"/>
    <col min="15120" max="15120" width="15.453125" style="11" bestFit="1" customWidth="1"/>
    <col min="15121" max="15121" width="11.54296875" style="11" customWidth="1"/>
    <col min="15122" max="15122" width="2" style="11" bestFit="1" customWidth="1"/>
    <col min="15123" max="15123" width="20.453125" style="11" customWidth="1"/>
    <col min="15124" max="15124" width="9.08984375" style="11"/>
    <col min="15125" max="15125" width="11" style="11" bestFit="1" customWidth="1"/>
    <col min="15126" max="15362" width="9.08984375" style="11"/>
    <col min="15363" max="15363" width="1.08984375" style="11" customWidth="1"/>
    <col min="15364" max="15364" width="41.36328125" style="11" customWidth="1"/>
    <col min="15365" max="15365" width="12.90625" style="11" customWidth="1"/>
    <col min="15366" max="15366" width="15.90625" style="11" customWidth="1"/>
    <col min="15367" max="15367" width="2.08984375" style="11" customWidth="1"/>
    <col min="15368" max="15368" width="19.08984375" style="11" bestFit="1" customWidth="1"/>
    <col min="15369" max="15369" width="1.453125" style="11" customWidth="1"/>
    <col min="15370" max="15370" width="18.6328125" style="11" bestFit="1" customWidth="1"/>
    <col min="15371" max="15371" width="24" style="11" customWidth="1"/>
    <col min="15372" max="15372" width="13.54296875" style="11" customWidth="1"/>
    <col min="15373" max="15373" width="15.453125" style="11" customWidth="1"/>
    <col min="15374" max="15375" width="11.6328125" style="11" bestFit="1" customWidth="1"/>
    <col min="15376" max="15376" width="15.453125" style="11" bestFit="1" customWidth="1"/>
    <col min="15377" max="15377" width="11.54296875" style="11" customWidth="1"/>
    <col min="15378" max="15378" width="2" style="11" bestFit="1" customWidth="1"/>
    <col min="15379" max="15379" width="20.453125" style="11" customWidth="1"/>
    <col min="15380" max="15380" width="9.08984375" style="11"/>
    <col min="15381" max="15381" width="11" style="11" bestFit="1" customWidth="1"/>
    <col min="15382" max="15618" width="9.08984375" style="11"/>
    <col min="15619" max="15619" width="1.08984375" style="11" customWidth="1"/>
    <col min="15620" max="15620" width="41.36328125" style="11" customWidth="1"/>
    <col min="15621" max="15621" width="12.90625" style="11" customWidth="1"/>
    <col min="15622" max="15622" width="15.90625" style="11" customWidth="1"/>
    <col min="15623" max="15623" width="2.08984375" style="11" customWidth="1"/>
    <col min="15624" max="15624" width="19.08984375" style="11" bestFit="1" customWidth="1"/>
    <col min="15625" max="15625" width="1.453125" style="11" customWidth="1"/>
    <col min="15626" max="15626" width="18.6328125" style="11" bestFit="1" customWidth="1"/>
    <col min="15627" max="15627" width="24" style="11" customWidth="1"/>
    <col min="15628" max="15628" width="13.54296875" style="11" customWidth="1"/>
    <col min="15629" max="15629" width="15.453125" style="11" customWidth="1"/>
    <col min="15630" max="15631" width="11.6328125" style="11" bestFit="1" customWidth="1"/>
    <col min="15632" max="15632" width="15.453125" style="11" bestFit="1" customWidth="1"/>
    <col min="15633" max="15633" width="11.54296875" style="11" customWidth="1"/>
    <col min="15634" max="15634" width="2" style="11" bestFit="1" customWidth="1"/>
    <col min="15635" max="15635" width="20.453125" style="11" customWidth="1"/>
    <col min="15636" max="15636" width="9.08984375" style="11"/>
    <col min="15637" max="15637" width="11" style="11" bestFit="1" customWidth="1"/>
    <col min="15638" max="15874" width="9.08984375" style="11"/>
    <col min="15875" max="15875" width="1.08984375" style="11" customWidth="1"/>
    <col min="15876" max="15876" width="41.36328125" style="11" customWidth="1"/>
    <col min="15877" max="15877" width="12.90625" style="11" customWidth="1"/>
    <col min="15878" max="15878" width="15.90625" style="11" customWidth="1"/>
    <col min="15879" max="15879" width="2.08984375" style="11" customWidth="1"/>
    <col min="15880" max="15880" width="19.08984375" style="11" bestFit="1" customWidth="1"/>
    <col min="15881" max="15881" width="1.453125" style="11" customWidth="1"/>
    <col min="15882" max="15882" width="18.6328125" style="11" bestFit="1" customWidth="1"/>
    <col min="15883" max="15883" width="24" style="11" customWidth="1"/>
    <col min="15884" max="15884" width="13.54296875" style="11" customWidth="1"/>
    <col min="15885" max="15885" width="15.453125" style="11" customWidth="1"/>
    <col min="15886" max="15887" width="11.6328125" style="11" bestFit="1" customWidth="1"/>
    <col min="15888" max="15888" width="15.453125" style="11" bestFit="1" customWidth="1"/>
    <col min="15889" max="15889" width="11.54296875" style="11" customWidth="1"/>
    <col min="15890" max="15890" width="2" style="11" bestFit="1" customWidth="1"/>
    <col min="15891" max="15891" width="20.453125" style="11" customWidth="1"/>
    <col min="15892" max="15892" width="9.08984375" style="11"/>
    <col min="15893" max="15893" width="11" style="11" bestFit="1" customWidth="1"/>
    <col min="15894" max="16130" width="9.08984375" style="11"/>
    <col min="16131" max="16131" width="1.08984375" style="11" customWidth="1"/>
    <col min="16132" max="16132" width="41.36328125" style="11" customWidth="1"/>
    <col min="16133" max="16133" width="12.90625" style="11" customWidth="1"/>
    <col min="16134" max="16134" width="15.90625" style="11" customWidth="1"/>
    <col min="16135" max="16135" width="2.08984375" style="11" customWidth="1"/>
    <col min="16136" max="16136" width="19.08984375" style="11" bestFit="1" customWidth="1"/>
    <col min="16137" max="16137" width="1.453125" style="11" customWidth="1"/>
    <col min="16138" max="16138" width="18.6328125" style="11" bestFit="1" customWidth="1"/>
    <col min="16139" max="16139" width="24" style="11" customWidth="1"/>
    <col min="16140" max="16140" width="13.54296875" style="11" customWidth="1"/>
    <col min="16141" max="16141" width="15.453125" style="11" customWidth="1"/>
    <col min="16142" max="16143" width="11.6328125" style="11" bestFit="1" customWidth="1"/>
    <col min="16144" max="16144" width="15.453125" style="11" bestFit="1" customWidth="1"/>
    <col min="16145" max="16145" width="11.54296875" style="11" customWidth="1"/>
    <col min="16146" max="16146" width="2" style="11" bestFit="1" customWidth="1"/>
    <col min="16147" max="16147" width="20.453125" style="11" customWidth="1"/>
    <col min="16148" max="16148" width="9.08984375" style="11"/>
    <col min="16149" max="16149" width="11" style="11" bestFit="1" customWidth="1"/>
    <col min="16150" max="16384" width="9.08984375" style="11"/>
  </cols>
  <sheetData>
    <row r="1" spans="2:12" x14ac:dyDescent="0.35">
      <c r="B1" s="12" t="s">
        <v>25</v>
      </c>
    </row>
    <row r="2" spans="2:12" x14ac:dyDescent="0.35">
      <c r="B2" s="12"/>
    </row>
    <row r="3" spans="2:12" x14ac:dyDescent="0.35">
      <c r="B3" s="12" t="s">
        <v>26</v>
      </c>
    </row>
    <row r="4" spans="2:12" x14ac:dyDescent="0.35">
      <c r="B4" s="12"/>
      <c r="F4" s="30"/>
      <c r="G4" s="30"/>
    </row>
    <row r="5" spans="2:12" x14ac:dyDescent="0.35">
      <c r="D5" s="26" t="str">
        <f>+Planteamiento!C19</f>
        <v>Sociedad A S.A.</v>
      </c>
      <c r="E5" s="26"/>
      <c r="F5" s="31"/>
      <c r="G5" s="31"/>
      <c r="H5" s="26" t="str">
        <f>+Planteamiento!D19</f>
        <v>Sociedad B SpA.</v>
      </c>
      <c r="L5" s="26" t="str">
        <f>+D5</f>
        <v>Sociedad A S.A.</v>
      </c>
    </row>
    <row r="6" spans="2:12" ht="15" thickBot="1" x14ac:dyDescent="0.4">
      <c r="D6" s="27" t="str">
        <f>+Planteamiento!C20</f>
        <v>(Absorbente)</v>
      </c>
      <c r="E6" s="27"/>
      <c r="F6" s="31"/>
      <c r="G6" s="31"/>
      <c r="H6" s="27" t="str">
        <f>+Planteamiento!D20</f>
        <v>(Absorbida)</v>
      </c>
      <c r="L6" s="27" t="s">
        <v>41</v>
      </c>
    </row>
    <row r="7" spans="2:12" x14ac:dyDescent="0.35">
      <c r="D7" s="28" t="s">
        <v>27</v>
      </c>
      <c r="E7" s="28"/>
      <c r="F7" s="31"/>
      <c r="G7" s="31"/>
      <c r="H7" s="28" t="s">
        <v>27</v>
      </c>
    </row>
    <row r="8" spans="2:12" x14ac:dyDescent="0.35">
      <c r="B8" s="11" t="s">
        <v>28</v>
      </c>
      <c r="D8" s="29">
        <f>+Planteamiento!C26</f>
        <v>242410000</v>
      </c>
      <c r="E8" s="29"/>
      <c r="F8" s="35"/>
      <c r="G8" s="35"/>
      <c r="H8" s="29">
        <f>+Planteamiento!D26</f>
        <v>46715000</v>
      </c>
      <c r="L8" s="32">
        <f>+D8+H8</f>
        <v>289125000</v>
      </c>
    </row>
    <row r="9" spans="2:12" x14ac:dyDescent="0.35">
      <c r="D9" s="29"/>
      <c r="E9" s="29"/>
      <c r="F9" s="35"/>
      <c r="G9" s="35"/>
      <c r="H9" s="29"/>
    </row>
    <row r="10" spans="2:12" x14ac:dyDescent="0.35">
      <c r="D10" s="52">
        <f>+D8/$L$8</f>
        <v>0.83842628620838733</v>
      </c>
      <c r="E10" s="29"/>
      <c r="F10" s="35"/>
      <c r="G10" s="35"/>
      <c r="H10" s="52">
        <f>+H8/$L$8</f>
        <v>0.16157371379161262</v>
      </c>
      <c r="L10" s="52">
        <f>+L8/$L$8</f>
        <v>1</v>
      </c>
    </row>
    <row r="11" spans="2:12" x14ac:dyDescent="0.35">
      <c r="F11" s="30"/>
      <c r="G11" s="30"/>
    </row>
    <row r="12" spans="2:12" x14ac:dyDescent="0.35">
      <c r="B12" s="12" t="s">
        <v>29</v>
      </c>
      <c r="F12" s="30"/>
      <c r="G12" s="30"/>
    </row>
    <row r="13" spans="2:12" x14ac:dyDescent="0.35">
      <c r="B13" s="12"/>
      <c r="F13" s="30"/>
      <c r="G13" s="30"/>
    </row>
    <row r="14" spans="2:12" x14ac:dyDescent="0.35">
      <c r="D14" s="26" t="str">
        <f>+Planteamiento!C8</f>
        <v>Sociedad A S.A.</v>
      </c>
      <c r="E14" s="26"/>
      <c r="F14" s="31"/>
      <c r="G14" s="31"/>
      <c r="H14" s="41" t="str">
        <f>+Planteamiento!D8</f>
        <v>Sociedad B SpA.</v>
      </c>
    </row>
    <row r="15" spans="2:12" x14ac:dyDescent="0.35">
      <c r="D15" s="31" t="str">
        <f>+Planteamiento!C9</f>
        <v>(Absorbente)</v>
      </c>
      <c r="E15" s="31"/>
      <c r="F15" s="31"/>
      <c r="G15" s="31"/>
      <c r="H15" s="42" t="str">
        <f>+Planteamiento!D9</f>
        <v>(Absorbida)</v>
      </c>
    </row>
    <row r="16" spans="2:12" ht="15" thickBot="1" x14ac:dyDescent="0.4">
      <c r="D16" s="33" t="str">
        <f>+Planteamiento!C10</f>
        <v>N° acciones</v>
      </c>
      <c r="E16" s="33"/>
      <c r="F16" s="36"/>
      <c r="G16" s="36"/>
      <c r="H16" s="43" t="str">
        <f>+Planteamiento!D10</f>
        <v>N° acciones</v>
      </c>
    </row>
    <row r="17" spans="2:8" x14ac:dyDescent="0.35">
      <c r="B17" s="11" t="str">
        <f>+Planteamiento!B11</f>
        <v>Accionista 1</v>
      </c>
      <c r="D17" s="32">
        <f>+Planteamiento!C11</f>
        <v>56700</v>
      </c>
      <c r="F17" s="30"/>
      <c r="G17" s="30"/>
      <c r="H17" s="44">
        <f>+Planteamiento!D11</f>
        <v>0</v>
      </c>
    </row>
    <row r="18" spans="2:8" x14ac:dyDescent="0.35">
      <c r="B18" s="11" t="str">
        <f>+Planteamiento!B12</f>
        <v>Accionista 2</v>
      </c>
      <c r="D18" s="32">
        <f>+Planteamiento!C12</f>
        <v>78900</v>
      </c>
      <c r="H18" s="44">
        <f>+Planteamiento!D12</f>
        <v>550000</v>
      </c>
    </row>
    <row r="19" spans="2:8" x14ac:dyDescent="0.35">
      <c r="B19" s="11" t="str">
        <f>+Planteamiento!B13</f>
        <v>Accionista 3</v>
      </c>
      <c r="D19" s="32">
        <f>+Planteamiento!C13</f>
        <v>0</v>
      </c>
      <c r="H19" s="44">
        <f>+Planteamiento!D13</f>
        <v>450000</v>
      </c>
    </row>
    <row r="20" spans="2:8" ht="15" thickBot="1" x14ac:dyDescent="0.4">
      <c r="D20" s="34">
        <f>SUM(D17:D19)</f>
        <v>135600</v>
      </c>
      <c r="E20" s="12"/>
      <c r="F20" s="12"/>
      <c r="G20" s="12"/>
      <c r="H20" s="45">
        <f>SUM(H17:H19)</f>
        <v>1000000</v>
      </c>
    </row>
    <row r="22" spans="2:8" x14ac:dyDescent="0.35">
      <c r="B22" s="12" t="s">
        <v>30</v>
      </c>
    </row>
    <row r="23" spans="2:8" ht="15" thickBot="1" x14ac:dyDescent="0.4"/>
    <row r="24" spans="2:8" ht="15" thickBot="1" x14ac:dyDescent="0.4">
      <c r="B24" s="37" t="s">
        <v>31</v>
      </c>
      <c r="D24" s="39">
        <f>+H8/H20</f>
        <v>46.715000000000003</v>
      </c>
      <c r="F24" s="40">
        <f>+D24/D25</f>
        <v>2.6131570479765685E-2</v>
      </c>
    </row>
    <row r="25" spans="2:8" x14ac:dyDescent="0.35">
      <c r="B25" s="11" t="s">
        <v>32</v>
      </c>
      <c r="D25" s="32">
        <f>+D8/D20</f>
        <v>1787.684365781711</v>
      </c>
    </row>
    <row r="28" spans="2:8" x14ac:dyDescent="0.35">
      <c r="B28" s="12" t="s">
        <v>33</v>
      </c>
    </row>
    <row r="29" spans="2:8" x14ac:dyDescent="0.35">
      <c r="D29" s="11" t="s">
        <v>34</v>
      </c>
      <c r="F29" s="11" t="s">
        <v>36</v>
      </c>
      <c r="H29" s="48" t="s">
        <v>37</v>
      </c>
    </row>
    <row r="30" spans="2:8" x14ac:dyDescent="0.35">
      <c r="D30" s="11" t="s">
        <v>35</v>
      </c>
    </row>
    <row r="31" spans="2:8" x14ac:dyDescent="0.35">
      <c r="B31" s="11" t="str">
        <f>+B18</f>
        <v>Accionista 2</v>
      </c>
      <c r="D31" s="32">
        <f>+H18</f>
        <v>550000</v>
      </c>
      <c r="F31" s="46">
        <f>+F24</f>
        <v>2.6131570479765685E-2</v>
      </c>
      <c r="H31" s="38">
        <f>ROUND((D31*F31),0)</f>
        <v>14372</v>
      </c>
    </row>
    <row r="32" spans="2:8" ht="15" thickBot="1" x14ac:dyDescent="0.4">
      <c r="B32" s="11" t="str">
        <f>+B19</f>
        <v>Accionista 3</v>
      </c>
      <c r="D32" s="32">
        <f>+H19</f>
        <v>450000</v>
      </c>
      <c r="F32" s="46">
        <f>+F24</f>
        <v>2.6131570479765685E-2</v>
      </c>
      <c r="H32" s="38">
        <f>ROUND((D32*F32),0)</f>
        <v>11759</v>
      </c>
    </row>
    <row r="33" spans="2:8" ht="15" thickBot="1" x14ac:dyDescent="0.4">
      <c r="H33" s="47">
        <f>SUM(H31:H32)</f>
        <v>26131</v>
      </c>
    </row>
    <row r="36" spans="2:8" x14ac:dyDescent="0.35">
      <c r="B36" s="12" t="s">
        <v>38</v>
      </c>
    </row>
    <row r="37" spans="2:8" ht="29" x14ac:dyDescent="0.35">
      <c r="B37" s="12"/>
      <c r="C37" s="49" t="str">
        <f>+D14</f>
        <v>Sociedad A S.A.</v>
      </c>
      <c r="D37" s="49"/>
      <c r="E37" s="49"/>
      <c r="F37" s="49" t="str">
        <f>+C37</f>
        <v>Sociedad A S.A.</v>
      </c>
    </row>
    <row r="38" spans="2:8" ht="58.5" thickBot="1" x14ac:dyDescent="0.4">
      <c r="C38" s="50" t="s">
        <v>39</v>
      </c>
      <c r="D38" s="50" t="s">
        <v>40</v>
      </c>
      <c r="E38" s="50"/>
      <c r="F38" s="50" t="s">
        <v>41</v>
      </c>
    </row>
    <row r="40" spans="2:8" x14ac:dyDescent="0.35">
      <c r="B40" s="11" t="str">
        <f>+B17</f>
        <v>Accionista 1</v>
      </c>
      <c r="C40" s="32">
        <f>+D17</f>
        <v>56700</v>
      </c>
      <c r="F40" s="32">
        <f>+C40+D40</f>
        <v>56700</v>
      </c>
      <c r="H40" s="51">
        <f>+F40/$F$43</f>
        <v>0.3505821394785168</v>
      </c>
    </row>
    <row r="41" spans="2:8" x14ac:dyDescent="0.35">
      <c r="B41" s="11" t="str">
        <f t="shared" ref="B41:B42" si="0">+B18</f>
        <v>Accionista 2</v>
      </c>
      <c r="C41" s="32">
        <f t="shared" ref="C41:C42" si="1">+D18</f>
        <v>78900</v>
      </c>
      <c r="D41" s="32">
        <f>+H31</f>
        <v>14372</v>
      </c>
      <c r="F41" s="32">
        <f t="shared" ref="F41:F42" si="2">+C41+D41</f>
        <v>93272</v>
      </c>
      <c r="H41" s="51">
        <f t="shared" ref="H41:H42" si="3">+F41/$F$43</f>
        <v>0.57671071099541826</v>
      </c>
    </row>
    <row r="42" spans="2:8" x14ac:dyDescent="0.35">
      <c r="B42" s="11" t="str">
        <f t="shared" si="0"/>
        <v>Accionista 3</v>
      </c>
      <c r="C42" s="32">
        <f t="shared" si="1"/>
        <v>0</v>
      </c>
      <c r="D42" s="32">
        <f>+H32</f>
        <v>11759</v>
      </c>
      <c r="F42" s="32">
        <f t="shared" si="2"/>
        <v>11759</v>
      </c>
      <c r="H42" s="51">
        <f t="shared" si="3"/>
        <v>7.2707149526064885E-2</v>
      </c>
    </row>
    <row r="43" spans="2:8" ht="15" thickBot="1" x14ac:dyDescent="0.4">
      <c r="C43" s="34">
        <f>SUM(C40:C42)</f>
        <v>135600</v>
      </c>
      <c r="D43" s="34">
        <f>SUM(D40:D42)</f>
        <v>26131</v>
      </c>
      <c r="F43" s="34">
        <f>SUM(F40:F42)</f>
        <v>161731</v>
      </c>
    </row>
    <row r="45" spans="2:8" x14ac:dyDescent="0.35">
      <c r="C45" s="51">
        <f>+C43/$F$43</f>
        <v>0.8384292436205798</v>
      </c>
      <c r="D45" s="51">
        <f>+D43/$F$43</f>
        <v>0.16157075637942014</v>
      </c>
      <c r="F45" s="51">
        <f>+F43/$F$43</f>
        <v>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Planteamiento</vt:lpstr>
      <vt:lpstr>Desarrollo</vt:lpstr>
      <vt:lpstr>Desarrollo!Área_de_impresión</vt:lpstr>
      <vt:lpstr>Planteamiento!Área_de_impresión</vt:lpstr>
    </vt:vector>
  </TitlesOfParts>
  <Company>LAN AIRLINES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1142816</dc:creator>
  <cp:lastModifiedBy>Gustavo Perez</cp:lastModifiedBy>
  <cp:lastPrinted>2022-08-28T20:44:22Z</cp:lastPrinted>
  <dcterms:created xsi:type="dcterms:W3CDTF">2012-11-26T19:07:31Z</dcterms:created>
  <dcterms:modified xsi:type="dcterms:W3CDTF">2025-11-27T19:43:02Z</dcterms:modified>
</cp:coreProperties>
</file>